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Sheet1!$A$1:$Y$16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<sst xmlns="http://schemas.openxmlformats.org/spreadsheetml/2006/main" count="106" uniqueCount="79">
  <si>
    <t>拟纳入2024年度巩固拓展脱贫攻坚成果和乡村振兴项目库项目清单</t>
  </si>
  <si>
    <r>
      <rPr>
        <b/>
        <sz val="16"/>
        <color rgb="FF000000"/>
        <rFont val="方正小标宋简体"/>
        <charset val="134"/>
      </rPr>
      <t>编制单位：</t>
    </r>
    <r>
      <rPr>
        <b/>
        <sz val="16"/>
        <rFont val="方正小标宋简体"/>
        <charset val="134"/>
      </rPr>
      <t>台儿庄区农业农村局</t>
    </r>
  </si>
  <si>
    <t>序号</t>
  </si>
  <si>
    <t>项目名称</t>
  </si>
  <si>
    <t>实施单位</t>
  </si>
  <si>
    <t>项目类别</t>
  </si>
  <si>
    <t>建设性质</t>
  </si>
  <si>
    <t>实施地点</t>
  </si>
  <si>
    <t>项目实施内容
（建设任务）</t>
  </si>
  <si>
    <t>实施期限</t>
  </si>
  <si>
    <t>资金规模（万元）</t>
  </si>
  <si>
    <t>受益对象</t>
  </si>
  <si>
    <t>绩效目标</t>
  </si>
  <si>
    <t>联农带农机制</t>
  </si>
  <si>
    <t>种植</t>
  </si>
  <si>
    <t>养殖</t>
  </si>
  <si>
    <t>加工</t>
  </si>
  <si>
    <t>光伏</t>
  </si>
  <si>
    <t>电商</t>
  </si>
  <si>
    <t>旅游</t>
  </si>
  <si>
    <t>其他</t>
  </si>
  <si>
    <t>基础设施</t>
  </si>
  <si>
    <t>新建</t>
  </si>
  <si>
    <t>扩建</t>
  </si>
  <si>
    <t>改建</t>
  </si>
  <si>
    <t>合计</t>
  </si>
  <si>
    <t>财政衔接资金</t>
  </si>
  <si>
    <t>其他资金</t>
  </si>
  <si>
    <t>行政村</t>
  </si>
  <si>
    <t>受益户数</t>
  </si>
  <si>
    <t>受益人口数</t>
  </si>
  <si>
    <t>万仓村基础设施项目</t>
  </si>
  <si>
    <t>万仓村村民委员会</t>
  </si>
  <si>
    <t>√</t>
  </si>
  <si>
    <t>万仓村</t>
  </si>
  <si>
    <t>项目在万仓村，分别修楼子自然村西至郝楼界、万仓村中心沟东向西、郝楼村南至伊加河3条15厘米厚水泥道路2600余平，改善村民出行条件。</t>
  </si>
  <si>
    <t>新建道路共计2600m2,采用c25商混，厚度15cm，受益贫困人口满意度大于98%，受益建档立卡贫困人口27人，项目完成及时率为100%。</t>
  </si>
  <si>
    <t>通过对村内基础设施提升，改善村民居住环境，改善生活条件，提高人民满意度。</t>
  </si>
  <si>
    <t>薛庄村基础设施项目</t>
  </si>
  <si>
    <t>薛庄村村民委员会</t>
  </si>
  <si>
    <t>薛庄村</t>
  </si>
  <si>
    <t>项目位于薛庄村，修村内道路6条，3300余平12厘米厚，改善居民出行条件。</t>
  </si>
  <si>
    <t>新建道路共计3300m2,采用c25商混，厚度12cm，受益贫困人口满意度大于98%，受益建档立卡贫困人口76人，项目完成及时率为100%。</t>
  </si>
  <si>
    <t>周庄村基础设施项目</t>
  </si>
  <si>
    <t>周庄村村民委员会</t>
  </si>
  <si>
    <t>项目位于周庄村，修入村中心路1条沥青路，3600余平方，厚度5厘米，改善村民出行条件。</t>
  </si>
  <si>
    <t>周庄村</t>
  </si>
  <si>
    <t>新建道路共计约3600m2,采用c25商混，厚度12cm，受益贫困人口满意度大于98%，受益建档立卡贫困人口38人，项目完成及时率为100%。</t>
  </si>
  <si>
    <t>张楼村基础设施提升项目</t>
  </si>
  <si>
    <t>张楼村村民委员会</t>
  </si>
  <si>
    <t>项目位于张楼村，修村内生产路1条，1000米长*3米宽砂石路；安装太阳能路灯100盏，方便居民出行与生产生活。</t>
  </si>
  <si>
    <t>张楼村</t>
  </si>
  <si>
    <t>张楼村内新建砂石路面里程约为1000米，受益贫困人口满意度大于98%；受益建档立卡贫困人口61人；项目完成及时率为100%。</t>
  </si>
  <si>
    <t>穆庄村基础设施提升项目</t>
  </si>
  <si>
    <t>穆庄村村民委员会</t>
  </si>
  <si>
    <t>项目位于穆庄村，修村内剩余道路150米长*2米宽水泥路；修村内生产路1条1000米长*3米12厘米厚砂石路；安装南北主路杆式路灯20个，太阳能路灯15个。</t>
  </si>
  <si>
    <t>穆庄村</t>
  </si>
  <si>
    <t>穆庄村内新建水泥路面约300平方米，村内生产路铺设砂石路3000平方米，安装南北主路杆式路灯20个，太阳能路灯15个，受益贫困人口满意度大于98%；受益建档立卡贫困人口233人；项目完成及时率为100%。</t>
  </si>
  <si>
    <t>姬楼村基础设施提升项目</t>
  </si>
  <si>
    <t>姬楼村村民委员会</t>
  </si>
  <si>
    <t>项目位于姬楼村，修村主干道路1条，225米长*4米宽沥青路，厚度4厘米，改善村民出行。</t>
  </si>
  <si>
    <t>姬楼村</t>
  </si>
  <si>
    <t>姬楼村内新建水泥路面里程约为253米，受益贫困人口满意度大于98%；受益建档立卡贫困人口19人；项目完成及时率为100%。</t>
  </si>
  <si>
    <t>贺窑村基础设施提升项目</t>
  </si>
  <si>
    <t>贺窑村村民委员会</t>
  </si>
  <si>
    <t>项目位于贺窑村，加宽贺小楼子和贺窑村主要入村道路1条，833米长*1米宽12厘米厚水泥路，改善村民出行。</t>
  </si>
  <si>
    <t>贺窑村</t>
  </si>
  <si>
    <t>加宽贺小楼子和贺窑村主要入村道路约833平方米，受益贫困人口满意度大于98%；受益建档立卡贫困人口96人；项目完成及时率为100%。</t>
  </si>
  <si>
    <t>万年闸村基础设施提升项目</t>
  </si>
  <si>
    <t>万年闸村村民委员会</t>
  </si>
  <si>
    <t>项目位于万年闸村，硬化村内路面道路，100米长*3米宽12厘米厚水泥路；安装路灯50盏，方便村民出行。</t>
  </si>
  <si>
    <t>万年闸</t>
  </si>
  <si>
    <t>万年闸村村内新建水泥路面约为300平方米，受益贫困人口满意度大于98%；受益建档立卡贫困人口8人；项目完成及时率为100%。</t>
  </si>
  <si>
    <t>孙庄村基础设施提升项目</t>
  </si>
  <si>
    <t>孙庄村村民委员会</t>
  </si>
  <si>
    <t>项目位于孙庄村，安装村内道路带杆子路灯20个，不用路灯杆放电线上的路灯44个便于夜间居民出行。</t>
  </si>
  <si>
    <t>孙庄村</t>
  </si>
  <si>
    <t>新建带杆子路灯20个，不用路灯杆放电线上的路灯44个，总计5万元。受益贫困人口满意度大于98%，受益建档立卡贫困人口31人，项目完成及时率为100%。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</si>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</sst>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36"/>
      <color indexed="8"/>
      <name val="方正小标宋简体"/>
      <charset val="134"/>
    </font>
    <font>
      <sz val="36"/>
      <color indexed="8"/>
      <name val="方正小标宋简体"/>
      <charset val="134"/>
    </font>
    <font>
      <b/>
      <sz val="16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4"/>
      <color theme="1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Arial Unicode MS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abSelected="1" zoomScale="70" zoomScaleNormal="70" workbookViewId="0">
      <selection activeCell="T14" sqref="T14"/>
    </sheetView>
  </sheetViews>
  <sheetFormatPr defaultColWidth="9" defaultRowHeight="13.5"/>
  <cols>
    <col min="2" max="2" width="20.775" customWidth="1"/>
    <col min="3" max="3" width="14.1916666666667" customWidth="1"/>
    <col min="4" max="4" width="6.24166666666667" customWidth="1"/>
    <col min="5" max="5" width="5.90833333333333" customWidth="1"/>
    <col min="6" max="6" width="6.75833333333333" customWidth="1"/>
    <col min="7" max="7" width="5.575" customWidth="1"/>
    <col min="8" max="8" width="7.09166666666667" customWidth="1"/>
    <col min="9" max="9" width="6.41666666666667" customWidth="1"/>
    <col min="10" max="10" width="7.26666666666667" customWidth="1"/>
    <col min="11" max="11" width="6.59166666666667" customWidth="1"/>
    <col min="12" max="12" width="5.74166666666667" customWidth="1"/>
    <col min="13" max="13" width="6.58333333333333" customWidth="1"/>
    <col min="14" max="14" width="6.55" customWidth="1"/>
    <col min="15" max="15" width="13.6583333333333" customWidth="1"/>
    <col min="16" max="16" width="40.4333333333333" customWidth="1"/>
    <col min="17" max="17" width="18.75" customWidth="1"/>
    <col min="18" max="18" width="14.7416666666667" customWidth="1"/>
    <col min="19" max="19" width="12.85" customWidth="1"/>
    <col min="20" max="20" width="10.6333333333333" customWidth="1"/>
    <col min="21" max="21" width="15" customWidth="1"/>
    <col min="22" max="22" width="11.3333333333333" customWidth="1"/>
    <col min="23" max="23" width="12.1083333333333" customWidth="1"/>
    <col min="24" max="24" width="31.4416666666667" customWidth="1"/>
    <col min="25" max="25" width="28.9" customWidth="1"/>
  </cols>
  <sheetData>
    <row r="1" ht="65" customHeight="1" spans="1:2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24"/>
      <c r="X1" s="5"/>
      <c r="Y1" s="5"/>
    </row>
    <row r="2" ht="47.25" spans="1:25">
      <c r="A2" s="6" t="s">
        <v>1</v>
      </c>
      <c r="B2" s="6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25"/>
      <c r="S2" s="25"/>
      <c r="T2" s="25"/>
      <c r="U2" s="25"/>
      <c r="V2" s="25"/>
      <c r="W2" s="25"/>
      <c r="X2" s="26"/>
      <c r="Y2" s="26"/>
    </row>
    <row r="3" s="1" customFormat="1" ht="29" customHeight="1" spans="1:25">
      <c r="A3" s="9" t="s">
        <v>2</v>
      </c>
      <c r="B3" s="9" t="s">
        <v>3</v>
      </c>
      <c r="C3" s="9" t="s">
        <v>4</v>
      </c>
      <c r="D3" s="9" t="s">
        <v>5</v>
      </c>
      <c r="E3" s="9"/>
      <c r="F3" s="9"/>
      <c r="G3" s="9"/>
      <c r="H3" s="9"/>
      <c r="I3" s="9"/>
      <c r="J3" s="9"/>
      <c r="K3" s="9"/>
      <c r="L3" s="9" t="s">
        <v>6</v>
      </c>
      <c r="M3" s="9"/>
      <c r="N3" s="9"/>
      <c r="O3" s="9" t="s">
        <v>7</v>
      </c>
      <c r="P3" s="9" t="s">
        <v>8</v>
      </c>
      <c r="Q3" s="9" t="s">
        <v>9</v>
      </c>
      <c r="R3" s="9" t="s">
        <v>10</v>
      </c>
      <c r="S3" s="9"/>
      <c r="T3" s="9"/>
      <c r="U3" s="9" t="s">
        <v>11</v>
      </c>
      <c r="V3" s="9"/>
      <c r="W3" s="27"/>
      <c r="X3" s="9" t="s">
        <v>12</v>
      </c>
      <c r="Y3" s="9" t="s">
        <v>13</v>
      </c>
    </row>
    <row r="4" ht="28.5" spans="1:25">
      <c r="A4" s="9"/>
      <c r="B4" s="9"/>
      <c r="C4" s="9"/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  <c r="L4" s="9" t="s">
        <v>22</v>
      </c>
      <c r="M4" s="9" t="s">
        <v>23</v>
      </c>
      <c r="N4" s="9" t="s">
        <v>24</v>
      </c>
      <c r="O4" s="9"/>
      <c r="P4" s="9"/>
      <c r="Q4" s="9"/>
      <c r="R4" s="9" t="s">
        <v>25</v>
      </c>
      <c r="S4" s="9" t="s">
        <v>26</v>
      </c>
      <c r="T4" s="9" t="s">
        <v>27</v>
      </c>
      <c r="U4" s="9" t="s">
        <v>28</v>
      </c>
      <c r="V4" s="9" t="s">
        <v>29</v>
      </c>
      <c r="W4" s="9" t="s">
        <v>30</v>
      </c>
      <c r="X4" s="9"/>
      <c r="Y4" s="9"/>
    </row>
    <row r="5" s="2" customFormat="1" ht="60" customHeight="1" spans="1:25">
      <c r="A5" s="10">
        <v>1</v>
      </c>
      <c r="B5" s="11" t="s">
        <v>31</v>
      </c>
      <c r="C5" s="12" t="s">
        <v>32</v>
      </c>
      <c r="D5" s="12"/>
      <c r="E5" s="12"/>
      <c r="F5" s="12"/>
      <c r="G5" s="12"/>
      <c r="H5" s="12"/>
      <c r="I5" s="12"/>
      <c r="J5" s="12"/>
      <c r="K5" s="20" t="s">
        <v>33</v>
      </c>
      <c r="L5" s="20" t="s">
        <v>33</v>
      </c>
      <c r="M5" s="12"/>
      <c r="N5" s="12"/>
      <c r="O5" s="21" t="s">
        <v>34</v>
      </c>
      <c r="P5" s="22" t="s">
        <v>35</v>
      </c>
      <c r="Q5" s="11">
        <v>2024.12</v>
      </c>
      <c r="R5" s="28">
        <v>20</v>
      </c>
      <c r="S5" s="29">
        <v>20</v>
      </c>
      <c r="T5" s="12"/>
      <c r="U5" s="21" t="s">
        <v>34</v>
      </c>
      <c r="V5" s="29">
        <v>224</v>
      </c>
      <c r="W5" s="30">
        <v>661</v>
      </c>
      <c r="X5" s="13" t="s">
        <v>36</v>
      </c>
      <c r="Y5" s="32" t="s">
        <v>37</v>
      </c>
    </row>
    <row r="6" s="2" customFormat="1" ht="73" customHeight="1" spans="1:25">
      <c r="A6" s="10">
        <v>2</v>
      </c>
      <c r="B6" s="11" t="s">
        <v>38</v>
      </c>
      <c r="C6" s="13" t="s">
        <v>39</v>
      </c>
      <c r="D6" s="13"/>
      <c r="E6" s="13"/>
      <c r="F6" s="13"/>
      <c r="G6" s="13"/>
      <c r="H6" s="13"/>
      <c r="I6" s="13"/>
      <c r="J6" s="23"/>
      <c r="K6" s="20" t="s">
        <v>33</v>
      </c>
      <c r="L6" s="20" t="s">
        <v>33</v>
      </c>
      <c r="M6" s="13"/>
      <c r="N6" s="13"/>
      <c r="O6" s="13" t="s">
        <v>40</v>
      </c>
      <c r="P6" s="22" t="s">
        <v>41</v>
      </c>
      <c r="Q6" s="11">
        <v>2024.12</v>
      </c>
      <c r="R6" s="28">
        <v>20</v>
      </c>
      <c r="S6" s="28">
        <v>20</v>
      </c>
      <c r="T6" s="12"/>
      <c r="U6" s="13" t="s">
        <v>40</v>
      </c>
      <c r="V6" s="29">
        <v>730</v>
      </c>
      <c r="W6" s="30">
        <v>1988</v>
      </c>
      <c r="X6" s="11" t="s">
        <v>42</v>
      </c>
      <c r="Y6" s="32" t="s">
        <v>37</v>
      </c>
    </row>
    <row r="7" s="2" customFormat="1" ht="52" customHeight="1" spans="1:25">
      <c r="A7" s="10">
        <v>3</v>
      </c>
      <c r="B7" s="11" t="s">
        <v>43</v>
      </c>
      <c r="C7" s="12" t="s">
        <v>44</v>
      </c>
      <c r="D7" s="12"/>
      <c r="E7" s="12"/>
      <c r="F7" s="12"/>
      <c r="G7" s="12"/>
      <c r="H7" s="12"/>
      <c r="I7" s="12"/>
      <c r="J7" s="12"/>
      <c r="K7" s="20" t="s">
        <v>33</v>
      </c>
      <c r="L7" s="20" t="s">
        <v>33</v>
      </c>
      <c r="M7" s="12"/>
      <c r="N7" s="12"/>
      <c r="O7" s="11" t="str">
        <f t="shared" ref="O7:O13" si="0">MID(C7,1,3)</f>
        <v>周庄村</v>
      </c>
      <c r="P7" s="22" t="s">
        <v>45</v>
      </c>
      <c r="Q7" s="11">
        <v>2024.12</v>
      </c>
      <c r="R7" s="11">
        <v>20</v>
      </c>
      <c r="S7" s="11">
        <v>20</v>
      </c>
      <c r="T7" s="12"/>
      <c r="U7" s="13" t="s">
        <v>46</v>
      </c>
      <c r="V7" s="11">
        <v>174</v>
      </c>
      <c r="W7" s="30">
        <v>510</v>
      </c>
      <c r="X7" s="11" t="s">
        <v>47</v>
      </c>
      <c r="Y7" s="32" t="s">
        <v>37</v>
      </c>
    </row>
    <row r="8" s="2" customFormat="1" ht="67" customHeight="1" spans="1:25">
      <c r="A8" s="10">
        <v>4</v>
      </c>
      <c r="B8" s="11" t="s">
        <v>48</v>
      </c>
      <c r="C8" s="12" t="s">
        <v>49</v>
      </c>
      <c r="D8" s="12"/>
      <c r="E8" s="12"/>
      <c r="F8" s="12"/>
      <c r="G8" s="12"/>
      <c r="H8" s="12"/>
      <c r="I8" s="12"/>
      <c r="J8" s="12"/>
      <c r="K8" s="20" t="s">
        <v>33</v>
      </c>
      <c r="L8" s="20" t="s">
        <v>33</v>
      </c>
      <c r="M8" s="12"/>
      <c r="N8" s="12"/>
      <c r="O8" s="11" t="str">
        <f t="shared" si="0"/>
        <v>张楼村</v>
      </c>
      <c r="P8" s="22" t="s">
        <v>50</v>
      </c>
      <c r="Q8" s="11">
        <v>2024.12</v>
      </c>
      <c r="R8" s="11">
        <v>5</v>
      </c>
      <c r="S8" s="11">
        <v>5</v>
      </c>
      <c r="T8" s="12"/>
      <c r="U8" s="13" t="s">
        <v>51</v>
      </c>
      <c r="V8" s="11">
        <v>241</v>
      </c>
      <c r="W8" s="30">
        <v>716</v>
      </c>
      <c r="X8" s="11" t="s">
        <v>52</v>
      </c>
      <c r="Y8" s="32" t="s">
        <v>37</v>
      </c>
    </row>
    <row r="9" s="2" customFormat="1" ht="63" customHeight="1" spans="1:25">
      <c r="A9" s="10">
        <v>5</v>
      </c>
      <c r="B9" s="11" t="s">
        <v>53</v>
      </c>
      <c r="C9" s="12" t="s">
        <v>54</v>
      </c>
      <c r="D9" s="12"/>
      <c r="E9" s="12"/>
      <c r="F9" s="12"/>
      <c r="G9" s="12"/>
      <c r="H9" s="12"/>
      <c r="I9" s="12"/>
      <c r="J9" s="12"/>
      <c r="K9" s="20" t="s">
        <v>33</v>
      </c>
      <c r="L9" s="20" t="s">
        <v>33</v>
      </c>
      <c r="M9" s="12"/>
      <c r="N9" s="12"/>
      <c r="O9" s="11" t="str">
        <f t="shared" si="0"/>
        <v>穆庄村</v>
      </c>
      <c r="P9" s="22" t="s">
        <v>55</v>
      </c>
      <c r="Q9" s="11">
        <v>2024.12</v>
      </c>
      <c r="R9" s="11">
        <v>5</v>
      </c>
      <c r="S9" s="11">
        <v>5</v>
      </c>
      <c r="T9" s="12"/>
      <c r="U9" s="13" t="s">
        <v>56</v>
      </c>
      <c r="V9" s="11">
        <v>265</v>
      </c>
      <c r="W9" s="30">
        <v>819</v>
      </c>
      <c r="X9" s="11" t="s">
        <v>57</v>
      </c>
      <c r="Y9" s="32" t="s">
        <v>37</v>
      </c>
    </row>
    <row r="10" s="2" customFormat="1" ht="36" spans="1:25">
      <c r="A10" s="10">
        <v>6</v>
      </c>
      <c r="B10" s="11" t="s">
        <v>58</v>
      </c>
      <c r="C10" s="12" t="s">
        <v>59</v>
      </c>
      <c r="D10" s="12"/>
      <c r="E10" s="12"/>
      <c r="F10" s="12"/>
      <c r="G10" s="12"/>
      <c r="H10" s="12"/>
      <c r="I10" s="12"/>
      <c r="J10" s="12"/>
      <c r="K10" s="20" t="s">
        <v>33</v>
      </c>
      <c r="L10" s="20" t="s">
        <v>33</v>
      </c>
      <c r="M10" s="12"/>
      <c r="N10" s="12"/>
      <c r="O10" s="11" t="str">
        <f t="shared" si="0"/>
        <v>姬楼村</v>
      </c>
      <c r="P10" s="22" t="s">
        <v>60</v>
      </c>
      <c r="Q10" s="11">
        <v>2024.12</v>
      </c>
      <c r="R10" s="11">
        <v>5</v>
      </c>
      <c r="S10" s="11">
        <v>5</v>
      </c>
      <c r="T10" s="31"/>
      <c r="U10" s="31" t="s">
        <v>61</v>
      </c>
      <c r="V10" s="11">
        <v>272</v>
      </c>
      <c r="W10" s="30">
        <v>567</v>
      </c>
      <c r="X10" s="22" t="s">
        <v>62</v>
      </c>
      <c r="Y10" s="32" t="s">
        <v>37</v>
      </c>
    </row>
    <row r="11" s="2" customFormat="1" ht="56" customHeight="1" spans="1:25">
      <c r="A11" s="10">
        <v>7</v>
      </c>
      <c r="B11" s="11" t="s">
        <v>63</v>
      </c>
      <c r="C11" s="12" t="s">
        <v>64</v>
      </c>
      <c r="D11" s="12"/>
      <c r="E11" s="12"/>
      <c r="F11" s="12"/>
      <c r="G11" s="12"/>
      <c r="H11" s="12"/>
      <c r="I11" s="12"/>
      <c r="J11" s="12"/>
      <c r="K11" s="20" t="s">
        <v>33</v>
      </c>
      <c r="L11" s="20" t="s">
        <v>33</v>
      </c>
      <c r="M11" s="12"/>
      <c r="N11" s="12"/>
      <c r="O11" s="11" t="str">
        <f t="shared" si="0"/>
        <v>贺窑村</v>
      </c>
      <c r="P11" s="22" t="s">
        <v>65</v>
      </c>
      <c r="Q11" s="11">
        <v>2024.12</v>
      </c>
      <c r="R11" s="11">
        <v>5</v>
      </c>
      <c r="S11" s="11">
        <v>5</v>
      </c>
      <c r="T11" s="31"/>
      <c r="U11" s="31" t="s">
        <v>66</v>
      </c>
      <c r="V11" s="11">
        <v>272</v>
      </c>
      <c r="W11" s="30">
        <v>858</v>
      </c>
      <c r="X11" s="11" t="s">
        <v>67</v>
      </c>
      <c r="Y11" s="32" t="s">
        <v>37</v>
      </c>
    </row>
    <row r="12" s="2" customFormat="1" ht="41" customHeight="1" spans="1:25">
      <c r="A12" s="10">
        <v>8</v>
      </c>
      <c r="B12" s="11" t="s">
        <v>68</v>
      </c>
      <c r="C12" s="12" t="s">
        <v>69</v>
      </c>
      <c r="D12" s="12"/>
      <c r="E12" s="12"/>
      <c r="F12" s="12"/>
      <c r="G12" s="12"/>
      <c r="H12" s="12"/>
      <c r="I12" s="12"/>
      <c r="J12" s="12"/>
      <c r="K12" s="20" t="s">
        <v>33</v>
      </c>
      <c r="L12" s="20" t="s">
        <v>33</v>
      </c>
      <c r="M12" s="12"/>
      <c r="N12" s="12"/>
      <c r="O12" s="11" t="str">
        <f t="shared" si="0"/>
        <v>万年闸</v>
      </c>
      <c r="P12" s="22" t="s">
        <v>70</v>
      </c>
      <c r="Q12" s="11">
        <v>2024.12</v>
      </c>
      <c r="R12" s="11">
        <v>5</v>
      </c>
      <c r="S12" s="11">
        <v>5</v>
      </c>
      <c r="T12" s="31"/>
      <c r="U12" s="31" t="s">
        <v>71</v>
      </c>
      <c r="V12" s="11">
        <v>218</v>
      </c>
      <c r="W12" s="30">
        <v>637</v>
      </c>
      <c r="X12" s="11" t="s">
        <v>72</v>
      </c>
      <c r="Y12" s="32" t="s">
        <v>37</v>
      </c>
    </row>
    <row r="13" s="2" customFormat="1" ht="52" customHeight="1" spans="1:25">
      <c r="A13" s="10">
        <v>9</v>
      </c>
      <c r="B13" s="11" t="s">
        <v>73</v>
      </c>
      <c r="C13" s="12" t="s">
        <v>74</v>
      </c>
      <c r="D13" s="12"/>
      <c r="E13" s="12"/>
      <c r="F13" s="12"/>
      <c r="G13" s="12"/>
      <c r="H13" s="12"/>
      <c r="I13" s="12"/>
      <c r="J13" s="12"/>
      <c r="K13" s="20" t="s">
        <v>33</v>
      </c>
      <c r="L13" s="20" t="s">
        <v>33</v>
      </c>
      <c r="M13" s="12"/>
      <c r="N13" s="12"/>
      <c r="O13" s="11" t="str">
        <f t="shared" si="0"/>
        <v>孙庄村</v>
      </c>
      <c r="P13" s="22" t="s">
        <v>75</v>
      </c>
      <c r="Q13" s="11">
        <v>2024.12</v>
      </c>
      <c r="R13" s="11">
        <v>5</v>
      </c>
      <c r="S13" s="11">
        <v>5</v>
      </c>
      <c r="T13" s="31"/>
      <c r="U13" s="31" t="s">
        <v>76</v>
      </c>
      <c r="V13" s="11">
        <v>280</v>
      </c>
      <c r="W13" s="30">
        <v>812</v>
      </c>
      <c r="X13" s="11" t="s">
        <v>77</v>
      </c>
      <c r="Y13" s="32" t="s">
        <v>37</v>
      </c>
    </row>
    <row r="14" s="3" customFormat="1" ht="38" customHeight="1" spans="1: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="2" customFormat="1" ht="44" customHeight="1" spans="1: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46" customHeight="1" spans="1:25">
      <c r="A16" s="17" t="s">
        <v>78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0">
        <f>SUM(R5:R15)</f>
        <v>90</v>
      </c>
      <c r="S16" s="10">
        <f>SUM(S5:S15)</f>
        <v>90</v>
      </c>
      <c r="T16" s="10">
        <f>SUM(T5:T15)</f>
        <v>0</v>
      </c>
      <c r="U16" s="10"/>
      <c r="V16" s="10">
        <f>SUM(V5:V15)</f>
        <v>2676</v>
      </c>
      <c r="W16" s="10">
        <f>SUM(W5:W15)</f>
        <v>7568</v>
      </c>
      <c r="X16" s="19"/>
      <c r="Y16" s="19"/>
    </row>
  </sheetData>
  <autoFilter xmlns:etc="http://www.wps.cn/officeDocument/2017/etCustomData" ref="A1:Y16" etc:filterBottomFollowUsedRange="0">
    <extLst/>
  </autoFilter>
  <mergeCells count="18">
    <mergeCell ref="A1:Y1"/>
    <mergeCell ref="A2:G2"/>
    <mergeCell ref="H2:N2"/>
    <mergeCell ref="O2:Q2"/>
    <mergeCell ref="X2:Y2"/>
    <mergeCell ref="D3:K3"/>
    <mergeCell ref="L3:N3"/>
    <mergeCell ref="R3:T3"/>
    <mergeCell ref="U3:W3"/>
    <mergeCell ref="A16:B16"/>
    <mergeCell ref="A3:A4"/>
    <mergeCell ref="B3:B4"/>
    <mergeCell ref="C3:C4"/>
    <mergeCell ref="O3:O4"/>
    <mergeCell ref="P3:P4"/>
    <mergeCell ref="Q3:Q4"/>
    <mergeCell ref="X3:X4"/>
    <mergeCell ref="Y3:Y4"/>
  </mergeCells>
  <pageMargins left="0.75" right="0.75" top="1" bottom="1" header="0.5" footer="0.5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2023-09-11T03:13:00Z</dcterms:created>
  <dcterms:modified xsi:type="dcterms:W3CDTF">2024-11-20T02:02:55Z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5702A9881402407B8B8201B352F049B7_13</vt:lpwstr>
  </property>
  <property fmtid="{D5CDD505-2E9C-101B-9397-08002B2CF9AE}" pid="3" name="KSOProductBuildVer">
    <vt:lpwstr>2052-12.1.0.18608</vt:lpwstr>
  </property>
</Properties>
</file>