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2" firstSheet="2" activeTab="2"/>
  </bookViews>
  <sheets>
    <sheet name="得分明细" sheetId="1" state="hidden" r:id="rId1"/>
    <sheet name="1考场" sheetId="2" state="hidden" r:id="rId2"/>
    <sheet name="被考察人员信息" sheetId="3" r:id="rId3"/>
    <sheet name="递补" sheetId="4" state="hidden" r:id="rId4"/>
    <sheet name="2考场" sheetId="5" state="hidden" r:id="rId5"/>
    <sheet name="Sheet4" sheetId="6" state="hidden" r:id="rId6"/>
  </sheets>
  <externalReferences>
    <externalReference r:id="rId9"/>
  </externalReferences>
  <definedNames>
    <definedName name="_xlnm.Print_Titles" localSheetId="1">'1考场'!$1:$4</definedName>
    <definedName name="_xlnm.Print_Titles" localSheetId="0">'得分明细'!$1:$1</definedName>
  </definedNames>
  <calcPr fullCalcOnLoad="1"/>
</workbook>
</file>

<file path=xl/sharedStrings.xml><?xml version="1.0" encoding="utf-8"?>
<sst xmlns="http://schemas.openxmlformats.org/spreadsheetml/2006/main" count="1363" uniqueCount="156">
  <si>
    <t>2021年台儿庄区事业单位公开招聘工作人员面试考生得分明细表</t>
  </si>
  <si>
    <t>姓名：</t>
  </si>
  <si>
    <t>准考证号：</t>
  </si>
  <si>
    <t>面试顺序号：</t>
  </si>
  <si>
    <t>考官编号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</si>
  <si>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</si>
  <si>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t>扣最高分</t>
  </si>
  <si>
    <t>扣最低分</t>
  </si>
  <si>
    <t>平均得分</t>
  </si>
  <si>
    <t>面试总得分</t>
  </si>
  <si>
    <t>面试要素及分数</t>
  </si>
  <si>
    <t>综合分析能力</t>
  </si>
  <si>
    <t>组织计划协调能力</t>
  </si>
  <si>
    <t>语言表达和逻辑思维能力</t>
  </si>
  <si>
    <t>应变能力</t>
  </si>
  <si>
    <t>举止仪表</t>
  </si>
  <si>
    <r>
      <t xml:space="preserve">  </t>
    </r>
    <r>
      <rPr>
        <sz val="12"/>
        <color indexed="8"/>
        <rFont val="宋体"/>
        <family val="0"/>
      </rPr>
      <t>考官评语</t>
    </r>
  </si>
  <si>
    <t>主考官签字：</t>
  </si>
  <si>
    <t>监督员签字：</t>
  </si>
  <si>
    <t>记分员签字：</t>
  </si>
  <si>
    <t>面试考生面试成绩宣读单</t>
  </si>
  <si>
    <t>（主考官公布成绩用）</t>
  </si>
  <si>
    <r>
      <t xml:space="preserve">    </t>
    </r>
    <r>
      <rPr>
        <b/>
        <sz val="12"/>
        <color indexed="12"/>
        <rFont val="楷体_GB2312"/>
        <family val="3"/>
      </rPr>
      <t>按照</t>
    </r>
    <r>
      <rPr>
        <b/>
        <sz val="12"/>
        <color indexed="12"/>
        <rFont val="Times New Roman"/>
        <family val="1"/>
      </rPr>
      <t>7</t>
    </r>
    <r>
      <rPr>
        <b/>
        <sz val="12"/>
        <color indexed="12"/>
        <rFont val="楷体_GB2312"/>
        <family val="3"/>
      </rPr>
      <t>位考官的打分，去掉每个要素得分的最高分和最低分，取剩余</t>
    </r>
    <r>
      <rPr>
        <b/>
        <sz val="12"/>
        <color indexed="12"/>
        <rFont val="Times New Roman"/>
        <family val="1"/>
      </rPr>
      <t>5</t>
    </r>
    <r>
      <rPr>
        <b/>
        <sz val="12"/>
        <color indexed="12"/>
        <rFont val="楷体_GB2312"/>
        <family val="3"/>
      </rPr>
      <t>个分数的平均值相加为应试人员的面试成绩。现将应试人员的面试成绩按面试顺序公布如下：</t>
    </r>
  </si>
  <si>
    <t>面试考生序号</t>
  </si>
  <si>
    <t>最后得分</t>
  </si>
  <si>
    <t>姓名</t>
  </si>
  <si>
    <t>孙  乐</t>
  </si>
  <si>
    <t>巩光民</t>
  </si>
  <si>
    <t>梁姗姗</t>
  </si>
  <si>
    <t>侯东东</t>
  </si>
  <si>
    <t>杨  硕</t>
  </si>
  <si>
    <t>郑圣轩</t>
  </si>
  <si>
    <t>齐  斌</t>
  </si>
  <si>
    <t>马诗文</t>
  </si>
  <si>
    <t>李翔鲲</t>
  </si>
  <si>
    <r>
      <rPr>
        <sz val="12"/>
        <rFont val="宋体"/>
        <family val="0"/>
      </rPr>
      <t>吴延栋</t>
    </r>
  </si>
  <si>
    <t>张  佳</t>
  </si>
  <si>
    <t>陈  钰</t>
  </si>
  <si>
    <r>
      <rPr>
        <sz val="12"/>
        <rFont val="宋体"/>
        <family val="0"/>
      </rPr>
      <t>焦一宝</t>
    </r>
  </si>
  <si>
    <t>张衍毅</t>
  </si>
  <si>
    <t>姬文清</t>
  </si>
  <si>
    <t>刘  浩</t>
  </si>
  <si>
    <t>李  萌</t>
  </si>
  <si>
    <t>田  园</t>
  </si>
  <si>
    <t>苏卿聚</t>
  </si>
  <si>
    <t>刘慧慧</t>
  </si>
  <si>
    <t>姚  斌</t>
  </si>
  <si>
    <t>张潇戈</t>
  </si>
  <si>
    <t>姚易宁</t>
  </si>
  <si>
    <t>郑德旭</t>
  </si>
  <si>
    <t>种忻茹</t>
  </si>
  <si>
    <t>姜  超</t>
  </si>
  <si>
    <r>
      <rPr>
        <sz val="12"/>
        <rFont val="宋体"/>
        <family val="0"/>
      </rPr>
      <t>蒋鑫</t>
    </r>
  </si>
  <si>
    <t>岳  月</t>
  </si>
  <si>
    <t>王明友</t>
  </si>
  <si>
    <t>陈安琪</t>
  </si>
  <si>
    <t>宣布完毕</t>
  </si>
  <si>
    <t xml:space="preserve">      记分员：   　　        监督员：  　            主考官：
　　　　　　　　　　　　　　　　　　　　　　　　2021年10月10日</t>
  </si>
  <si>
    <t>2021年台儿庄区事业单位公开招聘工作人员被考察人员名单</t>
  </si>
  <si>
    <t>序号</t>
  </si>
  <si>
    <t>报考单位</t>
  </si>
  <si>
    <t>国有资产事务中心</t>
  </si>
  <si>
    <t>11</t>
  </si>
  <si>
    <t>区规划事务服务中心（规划1）</t>
  </si>
  <si>
    <t>鹿  明</t>
  </si>
  <si>
    <t>区委重大事项推进中心</t>
  </si>
  <si>
    <t>12</t>
  </si>
  <si>
    <t>区规划事务服务中心（规划2）</t>
  </si>
  <si>
    <t>刘  超</t>
  </si>
  <si>
    <t>区考核事务中心</t>
  </si>
  <si>
    <t>13</t>
  </si>
  <si>
    <t>区农业农村事业发展中心</t>
  </si>
  <si>
    <t>陈玉策</t>
  </si>
  <si>
    <t>区新时代文明实践服务中心</t>
  </si>
  <si>
    <t>14</t>
  </si>
  <si>
    <t>区动物疫病预防控制中心</t>
  </si>
  <si>
    <t>陈维滨</t>
  </si>
  <si>
    <t>区事业单位绩效评价中心</t>
  </si>
  <si>
    <t>15</t>
  </si>
  <si>
    <t>区商贸流通服务中心</t>
  </si>
  <si>
    <t>周燚杰</t>
  </si>
  <si>
    <t>区政府政务推进中心</t>
  </si>
  <si>
    <t>16</t>
  </si>
  <si>
    <t>区安全生产技术保障中心</t>
  </si>
  <si>
    <t>王新雨</t>
  </si>
  <si>
    <t>区重点项目推进服务中心</t>
  </si>
  <si>
    <t>17</t>
  </si>
  <si>
    <t>区经济责任审计服务中心</t>
  </si>
  <si>
    <t>王  玙</t>
  </si>
  <si>
    <t>区非公有制经济发展促进中心</t>
  </si>
  <si>
    <t>18</t>
  </si>
  <si>
    <t>区环境卫生事务服务中心</t>
  </si>
  <si>
    <t>龙颢毓</t>
  </si>
  <si>
    <t>区财政投资评审中心</t>
  </si>
  <si>
    <t>19</t>
  </si>
  <si>
    <t>马兰屯镇投资招商服务中心</t>
  </si>
  <si>
    <t>尹诗雅</t>
  </si>
  <si>
    <t>区劳动人事争议仲裁院</t>
  </si>
  <si>
    <t>20</t>
  </si>
  <si>
    <t>马兰屯镇社会保障服务中心</t>
  </si>
  <si>
    <t>李晓玉</t>
  </si>
  <si>
    <t>报名序号</t>
  </si>
  <si>
    <t>分数</t>
  </si>
  <si>
    <t>01017</t>
  </si>
  <si>
    <t>00583</t>
  </si>
  <si>
    <t>吴延栋</t>
  </si>
  <si>
    <t>00073</t>
  </si>
  <si>
    <t>焦一宝</t>
  </si>
  <si>
    <t>00251</t>
  </si>
  <si>
    <t>蒋鑫</t>
  </si>
  <si>
    <t>00239</t>
  </si>
  <si>
    <t>姚壮</t>
  </si>
  <si>
    <t>00061</t>
  </si>
  <si>
    <t>刘宇航</t>
  </si>
  <si>
    <t>00440</t>
  </si>
  <si>
    <t xml:space="preserve"> 陈玲</t>
  </si>
  <si>
    <t xml:space="preserve"> 01005</t>
  </si>
  <si>
    <t>沈怡辰</t>
  </si>
  <si>
    <t>00165</t>
  </si>
  <si>
    <t>郑腾飞</t>
  </si>
  <si>
    <t>面试考生成绩宣读单（第 2 面试室）</t>
  </si>
  <si>
    <t>陈玲</t>
  </si>
  <si>
    <t>王全艳</t>
  </si>
  <si>
    <t>周  晴</t>
  </si>
  <si>
    <t>袁  帅</t>
  </si>
  <si>
    <t>黄振兴</t>
  </si>
  <si>
    <t>张家瑞</t>
  </si>
  <si>
    <t>朱明德</t>
  </si>
  <si>
    <t>孙倩倩</t>
  </si>
  <si>
    <t>梁鑫磊</t>
  </si>
  <si>
    <t>武忠传</t>
  </si>
  <si>
    <r>
      <rPr>
        <sz val="12"/>
        <rFont val="宋体"/>
        <family val="0"/>
      </rPr>
      <t>刘宇航</t>
    </r>
  </si>
  <si>
    <r>
      <rPr>
        <sz val="12"/>
        <rFont val="宋体"/>
        <family val="0"/>
      </rPr>
      <t>沈怡辰</t>
    </r>
  </si>
  <si>
    <t>邵丽珠</t>
  </si>
  <si>
    <t>王  超</t>
  </si>
  <si>
    <r>
      <rPr>
        <sz val="12"/>
        <rFont val="宋体"/>
        <family val="0"/>
      </rPr>
      <t>郑腾飞</t>
    </r>
  </si>
  <si>
    <t>00679</t>
  </si>
  <si>
    <t>00145</t>
  </si>
  <si>
    <t>00948</t>
  </si>
  <si>
    <t>00242</t>
  </si>
  <si>
    <t>00832</t>
  </si>
  <si>
    <t>00633</t>
  </si>
  <si>
    <t>00727</t>
  </si>
  <si>
    <t>00520</t>
  </si>
  <si>
    <t>00508</t>
  </si>
  <si>
    <t>00590</t>
  </si>
  <si>
    <t>00558</t>
  </si>
  <si>
    <t>00162</t>
  </si>
  <si>
    <t>00240</t>
  </si>
  <si>
    <t>00550</t>
  </si>
  <si>
    <t>00552</t>
  </si>
  <si>
    <t>00322</t>
  </si>
  <si>
    <t>01110</t>
  </si>
  <si>
    <t>00965</t>
  </si>
  <si>
    <t>00957</t>
  </si>
  <si>
    <t>00284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</si>
</sst>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20"/>
      <name val="华文中宋"/>
      <family val="0"/>
    </font>
    <font>
      <sz val="16"/>
      <color indexed="12"/>
      <name val="仿宋_GB2312"/>
      <family val="3"/>
    </font>
    <font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6"/>
      <name val="仿宋"/>
      <family val="3"/>
    </font>
    <font>
      <sz val="12"/>
      <name val="仿宋"/>
      <family val="3"/>
    </font>
    <font>
      <sz val="16"/>
      <color indexed="8"/>
      <name val="宋体"/>
      <family val="0"/>
    </font>
    <font>
      <sz val="18"/>
      <name val="宋体"/>
      <family val="0"/>
    </font>
    <font>
      <b/>
      <sz val="18"/>
      <color indexed="10"/>
      <name val="宋体"/>
      <family val="0"/>
    </font>
    <font>
      <b/>
      <sz val="18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12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177" fontId="58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Font="1" applyBorder="1" applyAlignment="1">
      <alignment/>
    </xf>
    <xf numFmtId="176" fontId="1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4" fillId="34" borderId="0" xfId="0" applyFont="1" applyFill="1" applyAlignment="1" applyProtection="1">
      <alignment vertical="center"/>
      <protection locked="0"/>
    </xf>
    <xf numFmtId="49" fontId="17" fillId="3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/>
    </xf>
    <xf numFmtId="0" fontId="4" fillId="35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0" fontId="4" fillId="35" borderId="32" xfId="0" applyNumberFormat="1" applyFont="1" applyFill="1" applyBorder="1" applyAlignment="1" applyProtection="1">
      <alignment horizontal="center" vertical="center"/>
      <protection locked="0"/>
    </xf>
    <xf numFmtId="176" fontId="4" fillId="0" borderId="33" xfId="0" applyNumberFormat="1" applyFont="1" applyFill="1" applyBorder="1" applyAlignment="1">
      <alignment horizontal="center" vertical="center"/>
    </xf>
    <xf numFmtId="0" fontId="4" fillId="35" borderId="34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kj1c95ma4y6c22\FileStorage\File\2021-10\2021&#38754;&#35797;2&#2099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得分明细"/>
      <sheetName val="考官宣布成绩用"/>
      <sheetName val="Sheet1"/>
      <sheetName val="Sheet2"/>
      <sheetName val="Sheet3"/>
    </sheetNames>
    <sheetDataSet>
      <sheetData sheetId="0">
        <row r="4">
          <cell r="O4">
            <v>84.14</v>
          </cell>
        </row>
        <row r="14">
          <cell r="O14">
            <v>80.56</v>
          </cell>
        </row>
        <row r="24">
          <cell r="O24">
            <v>78.33999999999999</v>
          </cell>
        </row>
        <row r="34">
          <cell r="O34">
            <v>81.92</v>
          </cell>
        </row>
        <row r="44">
          <cell r="O44">
            <v>83.03999999999999</v>
          </cell>
        </row>
        <row r="54">
          <cell r="O54">
            <v>76.9</v>
          </cell>
        </row>
        <row r="64">
          <cell r="O64">
            <v>79.48</v>
          </cell>
        </row>
        <row r="74">
          <cell r="O74">
            <v>85.86</v>
          </cell>
        </row>
        <row r="84">
          <cell r="O84">
            <v>82.34</v>
          </cell>
        </row>
        <row r="94">
          <cell r="O94">
            <v>84.37999999999998</v>
          </cell>
        </row>
        <row r="104">
          <cell r="O104">
            <v>83.26</v>
          </cell>
        </row>
        <row r="114">
          <cell r="O114">
            <v>80.96</v>
          </cell>
        </row>
        <row r="124">
          <cell r="O124">
            <v>80.54</v>
          </cell>
        </row>
        <row r="134">
          <cell r="O134">
            <v>82.76000000000002</v>
          </cell>
        </row>
        <row r="144">
          <cell r="O144">
            <v>79.60000000000001</v>
          </cell>
        </row>
        <row r="154">
          <cell r="O154">
            <v>81.96</v>
          </cell>
        </row>
        <row r="164">
          <cell r="O164">
            <v>81.6</v>
          </cell>
        </row>
        <row r="174">
          <cell r="O174">
            <v>82.96</v>
          </cell>
        </row>
        <row r="184">
          <cell r="O184">
            <v>80.18</v>
          </cell>
        </row>
        <row r="194">
          <cell r="O194">
            <v>79.12</v>
          </cell>
        </row>
        <row r="204">
          <cell r="O204">
            <v>82.36000000000001</v>
          </cell>
        </row>
        <row r="214">
          <cell r="O214">
            <v>81.3</v>
          </cell>
        </row>
        <row r="224">
          <cell r="O224">
            <v>86.88</v>
          </cell>
        </row>
        <row r="234">
          <cell r="O234">
            <v>81.2</v>
          </cell>
        </row>
        <row r="244">
          <cell r="O244">
            <v>81.72000000000001</v>
          </cell>
        </row>
        <row r="254">
          <cell r="O254">
            <v>84.7</v>
          </cell>
        </row>
        <row r="264">
          <cell r="O264">
            <v>0</v>
          </cell>
        </row>
        <row r="274">
          <cell r="O274">
            <v>0</v>
          </cell>
        </row>
        <row r="284">
          <cell r="O284">
            <v>0</v>
          </cell>
        </row>
        <row r="294">
          <cell r="O294">
            <v>0</v>
          </cell>
        </row>
        <row r="304">
          <cell r="O304">
            <v>0</v>
          </cell>
        </row>
        <row r="314">
          <cell r="O314">
            <v>0</v>
          </cell>
        </row>
        <row r="324">
          <cell r="O324">
            <v>0</v>
          </cell>
        </row>
        <row r="334">
          <cell r="O334">
            <v>0</v>
          </cell>
        </row>
        <row r="344">
          <cell r="O344">
            <v>0</v>
          </cell>
        </row>
        <row r="354">
          <cell r="O354">
            <v>0</v>
          </cell>
        </row>
        <row r="364">
          <cell r="O364">
            <v>0</v>
          </cell>
        </row>
        <row r="374">
          <cell r="O374">
            <v>0</v>
          </cell>
        </row>
        <row r="384">
          <cell r="O384">
            <v>0</v>
          </cell>
        </row>
        <row r="394">
          <cell r="O394">
            <v>0</v>
          </cell>
        </row>
        <row r="404">
          <cell r="O404">
            <v>0</v>
          </cell>
        </row>
        <row r="414">
          <cell r="O414">
            <v>0</v>
          </cell>
        </row>
        <row r="424">
          <cell r="O424">
            <v>0</v>
          </cell>
        </row>
        <row r="434">
          <cell r="O434">
            <v>0</v>
          </cell>
        </row>
        <row r="444">
          <cell r="O444">
            <v>0</v>
          </cell>
        </row>
        <row r="454">
          <cell r="O454">
            <v>0</v>
          </cell>
        </row>
        <row r="464">
          <cell r="O464">
            <v>0</v>
          </cell>
        </row>
        <row r="474">
          <cell r="O474">
            <v>0</v>
          </cell>
        </row>
        <row r="484">
          <cell r="O484">
            <v>0</v>
          </cell>
        </row>
        <row r="494">
          <cell r="O494">
            <v>0</v>
          </cell>
        </row>
        <row r="504">
          <cell r="O504">
            <v>0</v>
          </cell>
        </row>
        <row r="514">
          <cell r="O514">
            <v>0</v>
          </cell>
        </row>
        <row r="524">
          <cell r="O524">
            <v>0</v>
          </cell>
        </row>
        <row r="534">
          <cell r="O534">
            <v>0</v>
          </cell>
        </row>
        <row r="544">
          <cell r="O544">
            <v>0</v>
          </cell>
        </row>
        <row r="554">
          <cell r="O554">
            <v>0</v>
          </cell>
        </row>
        <row r="564">
          <cell r="O564">
            <v>0</v>
          </cell>
        </row>
        <row r="574">
          <cell r="O574">
            <v>0</v>
          </cell>
        </row>
        <row r="584">
          <cell r="O584">
            <v>0</v>
          </cell>
        </row>
        <row r="594">
          <cell r="O594">
            <v>0</v>
          </cell>
        </row>
      </sheetData>
      <sheetData sheetId="2">
        <row r="1">
          <cell r="C1" t="str">
            <v>姓名</v>
          </cell>
          <cell r="D1" t="str">
            <v>笔试成绩</v>
          </cell>
        </row>
        <row r="2">
          <cell r="C2" t="str">
            <v>张潇戈</v>
          </cell>
          <cell r="D2" t="str">
            <v>56.60</v>
          </cell>
        </row>
        <row r="3">
          <cell r="C3" t="str">
            <v>姚易宁</v>
          </cell>
          <cell r="D3" t="str">
            <v>55.40</v>
          </cell>
        </row>
        <row r="4">
          <cell r="C4" t="str">
            <v>郑德旭</v>
          </cell>
          <cell r="D4" t="str">
            <v>53.60</v>
          </cell>
        </row>
        <row r="5">
          <cell r="C5" t="str">
            <v>梁姗姗</v>
          </cell>
          <cell r="D5" t="str">
            <v>69.50</v>
          </cell>
        </row>
        <row r="6">
          <cell r="C6" t="str">
            <v>于明珠</v>
          </cell>
          <cell r="D6" t="str">
            <v>62.00</v>
          </cell>
        </row>
        <row r="7">
          <cell r="C7" t="str">
            <v>孙  乐</v>
          </cell>
          <cell r="D7" t="str">
            <v>60.40</v>
          </cell>
        </row>
        <row r="8">
          <cell r="C8" t="str">
            <v>王振彬</v>
          </cell>
          <cell r="D8" t="str">
            <v>66.10</v>
          </cell>
        </row>
        <row r="9">
          <cell r="C9" t="str">
            <v>陈  钰</v>
          </cell>
          <cell r="D9" t="str">
            <v>63.10</v>
          </cell>
        </row>
        <row r="10">
          <cell r="C10" t="str">
            <v>张  佳</v>
          </cell>
          <cell r="D10" t="str">
            <v>63.00</v>
          </cell>
        </row>
        <row r="11">
          <cell r="C11" t="str">
            <v>侯东东</v>
          </cell>
          <cell r="D11" t="str">
            <v>69.50</v>
          </cell>
        </row>
        <row r="12">
          <cell r="C12" t="str">
            <v>杨  硕</v>
          </cell>
          <cell r="D12" t="str">
            <v>66.80</v>
          </cell>
        </row>
        <row r="13">
          <cell r="C13" t="str">
            <v>郑圣轩</v>
          </cell>
          <cell r="D13" t="str">
            <v>65.50</v>
          </cell>
        </row>
        <row r="14">
          <cell r="C14" t="str">
            <v>李  萌</v>
          </cell>
          <cell r="D14" t="str">
            <v>63.20</v>
          </cell>
        </row>
        <row r="15">
          <cell r="C15" t="str">
            <v>田  园</v>
          </cell>
          <cell r="D15" t="str">
            <v>62.90</v>
          </cell>
        </row>
        <row r="16">
          <cell r="C16" t="str">
            <v>刘  浩</v>
          </cell>
          <cell r="D16" t="str">
            <v>61.80</v>
          </cell>
        </row>
        <row r="17">
          <cell r="C17" t="str">
            <v>王明友</v>
          </cell>
          <cell r="D17" t="str">
            <v>66.10</v>
          </cell>
        </row>
        <row r="18">
          <cell r="C18" t="str">
            <v>岳  月</v>
          </cell>
          <cell r="D18" t="str">
            <v>64.30</v>
          </cell>
        </row>
        <row r="19">
          <cell r="C19" t="str">
            <v>陈安琪</v>
          </cell>
          <cell r="D19" t="str">
            <v>64.10</v>
          </cell>
        </row>
        <row r="20">
          <cell r="C20" t="str">
            <v>刘慧慧</v>
          </cell>
          <cell r="D20" t="str">
            <v>60.20</v>
          </cell>
        </row>
        <row r="21">
          <cell r="C21" t="str">
            <v>姚  斌</v>
          </cell>
          <cell r="D21" t="str">
            <v>60.00</v>
          </cell>
        </row>
        <row r="22">
          <cell r="C22" t="str">
            <v>苏卿聚</v>
          </cell>
          <cell r="D22" t="str">
            <v>59.30</v>
          </cell>
        </row>
        <row r="23">
          <cell r="C23" t="str">
            <v>齐  斌</v>
          </cell>
          <cell r="D23" t="str">
            <v>67.60</v>
          </cell>
        </row>
        <row r="24">
          <cell r="C24" t="str">
            <v>马诗文</v>
          </cell>
          <cell r="D24" t="str">
            <v>67.20</v>
          </cell>
        </row>
        <row r="25">
          <cell r="C25" t="str">
            <v>李翔鲲</v>
          </cell>
          <cell r="D25" t="str">
            <v>66.90</v>
          </cell>
        </row>
        <row r="26">
          <cell r="C26" t="str">
            <v>张衍毅</v>
          </cell>
          <cell r="D26" t="str">
            <v>57.00</v>
          </cell>
        </row>
        <row r="27">
          <cell r="C27" t="str">
            <v>郭星彤</v>
          </cell>
          <cell r="D27" t="str">
            <v>56.50</v>
          </cell>
        </row>
        <row r="28">
          <cell r="C28" t="str">
            <v>姬文清</v>
          </cell>
          <cell r="D28" t="str">
            <v>53.50</v>
          </cell>
        </row>
        <row r="29">
          <cell r="C29" t="str">
            <v>种忻茹</v>
          </cell>
          <cell r="D29" t="str">
            <v>57.50</v>
          </cell>
        </row>
        <row r="30">
          <cell r="C30" t="str">
            <v>姜  超</v>
          </cell>
          <cell r="D30" t="str">
            <v>56.70</v>
          </cell>
        </row>
        <row r="31">
          <cell r="C31" t="str">
            <v>邢鸿波</v>
          </cell>
          <cell r="D31" t="str">
            <v>56.00</v>
          </cell>
        </row>
        <row r="32">
          <cell r="C32" t="str">
            <v>鹿  明</v>
          </cell>
          <cell r="D32" t="str">
            <v>53.20</v>
          </cell>
        </row>
        <row r="33">
          <cell r="C33" t="str">
            <v>刘  超</v>
          </cell>
          <cell r="D33" t="str">
            <v>60.70</v>
          </cell>
        </row>
        <row r="34">
          <cell r="C34" t="str">
            <v>朱明德</v>
          </cell>
          <cell r="D34" t="str">
            <v>56.00</v>
          </cell>
        </row>
        <row r="35">
          <cell r="C35" t="str">
            <v>张家瑞</v>
          </cell>
          <cell r="D35" t="str">
            <v>52.40</v>
          </cell>
        </row>
        <row r="36">
          <cell r="C36" t="str">
            <v>周  晴</v>
          </cell>
          <cell r="D36" t="str">
            <v>60.00</v>
          </cell>
        </row>
        <row r="37">
          <cell r="C37" t="str">
            <v>陈玉策</v>
          </cell>
          <cell r="D37" t="str">
            <v>59.60</v>
          </cell>
        </row>
        <row r="38">
          <cell r="C38" t="str">
            <v>程淑洁</v>
          </cell>
          <cell r="D38" t="str">
            <v>52.60</v>
          </cell>
        </row>
        <row r="39">
          <cell r="C39" t="str">
            <v>陈维滨</v>
          </cell>
          <cell r="D39" t="str">
            <v>54.90</v>
          </cell>
        </row>
        <row r="40">
          <cell r="C40" t="str">
            <v>武忠传</v>
          </cell>
          <cell r="D40" t="str">
            <v>51.00</v>
          </cell>
        </row>
        <row r="41">
          <cell r="C41" t="str">
            <v>任瑞雪</v>
          </cell>
          <cell r="D41" t="str">
            <v>50.90</v>
          </cell>
        </row>
        <row r="42">
          <cell r="C42" t="str">
            <v>周燚杰</v>
          </cell>
          <cell r="D42" t="str">
            <v>63.60</v>
          </cell>
        </row>
        <row r="43">
          <cell r="C43" t="str">
            <v>孙凤婷</v>
          </cell>
          <cell r="D43" t="str">
            <v>63.00</v>
          </cell>
        </row>
        <row r="44">
          <cell r="C44" t="str">
            <v>王全艳</v>
          </cell>
          <cell r="D44" t="str">
            <v>59.20</v>
          </cell>
        </row>
        <row r="45">
          <cell r="C45" t="str">
            <v>钟  毓</v>
          </cell>
          <cell r="D45" t="str">
            <v>46.50</v>
          </cell>
        </row>
        <row r="46">
          <cell r="C46" t="str">
            <v>梁鑫磊</v>
          </cell>
          <cell r="D46" t="str">
            <v>65.10</v>
          </cell>
        </row>
        <row r="47">
          <cell r="C47" t="str">
            <v>孙倩倩</v>
          </cell>
          <cell r="D47" t="str">
            <v>64.50</v>
          </cell>
        </row>
        <row r="48">
          <cell r="C48" t="str">
            <v>王新雨</v>
          </cell>
          <cell r="D48" t="str">
            <v>63.40</v>
          </cell>
        </row>
        <row r="49">
          <cell r="C49" t="str">
            <v>魏航平</v>
          </cell>
          <cell r="D49" t="str">
            <v>59.00</v>
          </cell>
        </row>
        <row r="50">
          <cell r="C50" t="str">
            <v>王  玙</v>
          </cell>
          <cell r="D50" t="str">
            <v>58.30</v>
          </cell>
        </row>
        <row r="51">
          <cell r="C51" t="str">
            <v>邵丽珠</v>
          </cell>
          <cell r="D51" t="str">
            <v>50.90</v>
          </cell>
        </row>
        <row r="52">
          <cell r="C52" t="str">
            <v>龙颢毓</v>
          </cell>
          <cell r="D52" t="str">
            <v>68.50</v>
          </cell>
        </row>
        <row r="53">
          <cell r="C53" t="str">
            <v>王  超</v>
          </cell>
          <cell r="D53" t="str">
            <v>63.50</v>
          </cell>
        </row>
        <row r="54">
          <cell r="C54" t="str">
            <v>邢  婧</v>
          </cell>
          <cell r="D54" t="str">
            <v>62.30</v>
          </cell>
        </row>
        <row r="55">
          <cell r="C55" t="str">
            <v>黄福田</v>
          </cell>
          <cell r="D55" t="str">
            <v>62.00</v>
          </cell>
        </row>
        <row r="56">
          <cell r="C56" t="str">
            <v>尹诗雅</v>
          </cell>
          <cell r="D56" t="str">
            <v>59.90</v>
          </cell>
        </row>
        <row r="57">
          <cell r="C57" t="str">
            <v>李秀娟</v>
          </cell>
          <cell r="D57" t="str">
            <v>53.60</v>
          </cell>
        </row>
        <row r="58">
          <cell r="C58" t="str">
            <v>袁  帅</v>
          </cell>
          <cell r="D58" t="str">
            <v>61.40</v>
          </cell>
        </row>
        <row r="59">
          <cell r="C59" t="str">
            <v>李晓玉</v>
          </cell>
          <cell r="D59" t="str">
            <v>59.80</v>
          </cell>
        </row>
        <row r="60">
          <cell r="C60" t="str">
            <v>黄振兴</v>
          </cell>
          <cell r="D60" t="str">
            <v>57.00</v>
          </cell>
        </row>
      </sheetData>
      <sheetData sheetId="3">
        <row r="2">
          <cell r="C2" t="str">
            <v>姓名</v>
          </cell>
          <cell r="D2" t="str">
            <v>分数</v>
          </cell>
        </row>
        <row r="3">
          <cell r="C3" t="str">
            <v>巩光民</v>
          </cell>
          <cell r="D3">
            <v>58.9</v>
          </cell>
        </row>
        <row r="4">
          <cell r="C4" t="str">
            <v>吴延栋</v>
          </cell>
          <cell r="D4">
            <v>61.3</v>
          </cell>
        </row>
        <row r="5">
          <cell r="C5" t="str">
            <v>焦一宝</v>
          </cell>
          <cell r="D5">
            <v>51.9</v>
          </cell>
        </row>
        <row r="6">
          <cell r="C6" t="str">
            <v>蒋鑫</v>
          </cell>
          <cell r="D6">
            <v>53.4</v>
          </cell>
        </row>
        <row r="7">
          <cell r="C7" t="str">
            <v>姚壮</v>
          </cell>
          <cell r="D7">
            <v>52.1</v>
          </cell>
        </row>
        <row r="8">
          <cell r="C8" t="str">
            <v>刘宇航</v>
          </cell>
          <cell r="D8">
            <v>48.9</v>
          </cell>
        </row>
        <row r="9">
          <cell r="C9" t="str">
            <v> 陈玲</v>
          </cell>
          <cell r="D9">
            <v>58.7</v>
          </cell>
        </row>
        <row r="10">
          <cell r="C10" t="str">
            <v>沈怡辰</v>
          </cell>
          <cell r="D10">
            <v>48.1</v>
          </cell>
        </row>
        <row r="11">
          <cell r="C11" t="str">
            <v>郑腾飞</v>
          </cell>
          <cell r="D11">
            <v>60.1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1"/>
  <sheetViews>
    <sheetView showGridLines="0" workbookViewId="0" topLeftCell="A1">
      <selection activeCell="B14" sqref="B14:C14"/>
    </sheetView>
  </sheetViews>
  <sheetFormatPr defaultColWidth="9.00390625" defaultRowHeight="14.25"/>
  <cols>
    <col min="1" max="1" width="6.375" style="0" customWidth="1"/>
    <col min="3" max="3" width="7.875" style="0" customWidth="1"/>
    <col min="4" max="10" width="6.125" style="0" customWidth="1"/>
    <col min="11" max="11" width="8.875" style="0" customWidth="1"/>
    <col min="12" max="14" width="9.50390625" style="0" bestFit="1" customWidth="1"/>
    <col min="15" max="15" width="11.625" style="0" bestFit="1" customWidth="1"/>
  </cols>
  <sheetData>
    <row r="1" spans="1:15" s="11" customFormat="1" ht="54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1" customFormat="1" ht="45" customHeight="1">
      <c r="A2" s="47" t="s">
        <v>1</v>
      </c>
      <c r="B2" s="48"/>
      <c r="C2" s="49"/>
      <c r="D2" s="47" t="s">
        <v>2</v>
      </c>
      <c r="E2" s="48"/>
      <c r="F2" s="50"/>
      <c r="G2" s="50"/>
      <c r="H2" s="50"/>
      <c r="I2" s="71" t="s">
        <v>3</v>
      </c>
      <c r="J2" s="72"/>
      <c r="K2" s="73">
        <v>1</v>
      </c>
      <c r="L2" s="73"/>
      <c r="M2" s="74"/>
      <c r="N2" s="75"/>
      <c r="O2" s="75"/>
    </row>
    <row r="3" spans="1:15" s="11" customFormat="1" ht="45" customHeight="1">
      <c r="A3" s="51" t="s">
        <v>4</v>
      </c>
      <c r="B3" s="52"/>
      <c r="C3" s="53"/>
      <c r="D3" s="54">
        <v>1</v>
      </c>
      <c r="E3" s="54">
        <v>2</v>
      </c>
      <c r="F3" s="54">
        <v>3</v>
      </c>
      <c r="G3" s="54">
        <v>4</v>
      </c>
      <c r="H3" s="54">
        <v>5</v>
      </c>
      <c r="I3" s="54">
        <v>6</v>
      </c>
      <c r="J3" s="54">
        <v>7</v>
      </c>
      <c r="K3" s="76" t="s">
        <v>5</v>
      </c>
      <c r="L3" s="76" t="s">
        <v>6</v>
      </c>
      <c r="M3" s="76" t="s">
        <v>7</v>
      </c>
      <c r="N3" s="77" t="s">
        <v>8</v>
      </c>
      <c r="O3" s="78" t="s">
        <v>9</v>
      </c>
    </row>
    <row r="4" spans="1:15" s="11" customFormat="1" ht="45" customHeight="1">
      <c r="A4" s="55" t="s">
        <v>10</v>
      </c>
      <c r="B4" s="56" t="s">
        <v>11</v>
      </c>
      <c r="C4" s="57"/>
      <c r="D4" s="58">
        <v>25.1</v>
      </c>
      <c r="E4" s="58">
        <v>27</v>
      </c>
      <c r="F4" s="58">
        <v>25</v>
      </c>
      <c r="G4" s="58">
        <v>26</v>
      </c>
      <c r="H4" s="58">
        <v>26</v>
      </c>
      <c r="I4" s="58">
        <v>25.5</v>
      </c>
      <c r="J4" s="58">
        <v>26.5</v>
      </c>
      <c r="K4" s="79"/>
      <c r="L4" s="80">
        <f>MAX(D4:J4)</f>
        <v>27</v>
      </c>
      <c r="M4" s="80">
        <f>MIN(D4:J4)</f>
        <v>25</v>
      </c>
      <c r="N4" s="80">
        <f>(SUM(D4:J4)-L4-M4)/5</f>
        <v>25.82</v>
      </c>
      <c r="O4" s="81">
        <f>SUM(N4:N8)</f>
        <v>84.24000000000001</v>
      </c>
    </row>
    <row r="5" spans="1:15" s="11" customFormat="1" ht="45" customHeight="1">
      <c r="A5" s="59"/>
      <c r="B5" s="60" t="s">
        <v>12</v>
      </c>
      <c r="C5" s="57"/>
      <c r="D5" s="58">
        <v>22.1</v>
      </c>
      <c r="E5" s="58">
        <v>20</v>
      </c>
      <c r="F5" s="58">
        <v>19</v>
      </c>
      <c r="G5" s="58">
        <v>20</v>
      </c>
      <c r="H5" s="58">
        <v>20.5</v>
      </c>
      <c r="I5" s="58">
        <v>20</v>
      </c>
      <c r="J5" s="58">
        <v>18</v>
      </c>
      <c r="K5" s="82"/>
      <c r="L5" s="80">
        <f>MAX(D5:J5)</f>
        <v>22.1</v>
      </c>
      <c r="M5" s="80">
        <f>MIN(D5:J5)</f>
        <v>18</v>
      </c>
      <c r="N5" s="80">
        <f>(SUM(D5:J5)-L5-M5)/5</f>
        <v>19.9</v>
      </c>
      <c r="O5" s="83"/>
    </row>
    <row r="6" spans="1:15" s="11" customFormat="1" ht="45" customHeight="1">
      <c r="A6" s="59"/>
      <c r="B6" s="61" t="s">
        <v>13</v>
      </c>
      <c r="C6" s="62"/>
      <c r="D6" s="58">
        <v>13.2</v>
      </c>
      <c r="E6" s="58">
        <v>13</v>
      </c>
      <c r="F6" s="58">
        <v>12</v>
      </c>
      <c r="G6" s="58">
        <v>13</v>
      </c>
      <c r="H6" s="58">
        <v>12.5</v>
      </c>
      <c r="I6" s="58">
        <v>13</v>
      </c>
      <c r="J6" s="58">
        <v>12.5</v>
      </c>
      <c r="K6" s="82"/>
      <c r="L6" s="80">
        <f>MAX(D6:J6)</f>
        <v>13.2</v>
      </c>
      <c r="M6" s="80">
        <f>MIN(D6:J6)</f>
        <v>12</v>
      </c>
      <c r="N6" s="80">
        <f>(SUM(D6:J6)-L6-M6)/5</f>
        <v>12.8</v>
      </c>
      <c r="O6" s="83"/>
    </row>
    <row r="7" spans="1:15" s="11" customFormat="1" ht="45" customHeight="1">
      <c r="A7" s="59"/>
      <c r="B7" s="60" t="s">
        <v>14</v>
      </c>
      <c r="C7" s="57"/>
      <c r="D7" s="58">
        <v>17.1</v>
      </c>
      <c r="E7" s="58">
        <v>17</v>
      </c>
      <c r="F7" s="58">
        <v>16</v>
      </c>
      <c r="G7" s="58">
        <v>16.5</v>
      </c>
      <c r="H7" s="58">
        <v>17</v>
      </c>
      <c r="I7" s="58">
        <v>16</v>
      </c>
      <c r="J7" s="58">
        <v>16.5</v>
      </c>
      <c r="K7" s="82"/>
      <c r="L7" s="80">
        <f>MAX(D7:J7)</f>
        <v>17.1</v>
      </c>
      <c r="M7" s="80">
        <f>MIN(D7:J7)</f>
        <v>16</v>
      </c>
      <c r="N7" s="80">
        <f>(SUM(D7:J7)-L7-M7)/5</f>
        <v>16.6</v>
      </c>
      <c r="O7" s="83"/>
    </row>
    <row r="8" spans="1:15" s="11" customFormat="1" ht="45" customHeight="1">
      <c r="A8" s="59"/>
      <c r="B8" s="63" t="s">
        <v>15</v>
      </c>
      <c r="C8" s="64"/>
      <c r="D8" s="58">
        <v>9.1</v>
      </c>
      <c r="E8" s="58">
        <v>9</v>
      </c>
      <c r="F8" s="58">
        <v>8.5</v>
      </c>
      <c r="G8" s="58">
        <v>9</v>
      </c>
      <c r="H8" s="58">
        <v>9</v>
      </c>
      <c r="I8" s="58">
        <v>9.5</v>
      </c>
      <c r="J8" s="58">
        <v>10</v>
      </c>
      <c r="K8" s="82"/>
      <c r="L8" s="80">
        <f>MAX(D8:J8)</f>
        <v>10</v>
      </c>
      <c r="M8" s="80">
        <f>MIN(D8:J8)</f>
        <v>8.5</v>
      </c>
      <c r="N8" s="80">
        <f>(SUM(D8:J8)-L8-M8)/5</f>
        <v>9.12</v>
      </c>
      <c r="O8" s="83"/>
    </row>
    <row r="9" spans="1:15" s="11" customFormat="1" ht="45" customHeight="1">
      <c r="A9" s="65" t="s">
        <v>16</v>
      </c>
      <c r="B9" s="66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84"/>
    </row>
    <row r="10" spans="1:15" s="11" customFormat="1" ht="4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85" t="s">
        <v>17</v>
      </c>
      <c r="M10" s="86"/>
      <c r="N10" s="69"/>
      <c r="O10" s="87"/>
    </row>
    <row r="11" spans="8:15" s="11" customFormat="1" ht="45" customHeight="1">
      <c r="H11" s="70" t="s">
        <v>18</v>
      </c>
      <c r="I11" s="88"/>
      <c r="J11" s="89"/>
      <c r="L11" s="90" t="s">
        <v>19</v>
      </c>
      <c r="M11" s="88"/>
      <c r="N11" s="91"/>
      <c r="O11" s="91"/>
    </row>
    <row r="12" spans="1:15" s="11" customFormat="1" ht="45" customHeight="1">
      <c r="A12" s="47" t="s">
        <v>1</v>
      </c>
      <c r="B12" s="48"/>
      <c r="C12" s="49"/>
      <c r="D12" s="47" t="s">
        <v>2</v>
      </c>
      <c r="E12" s="48"/>
      <c r="F12" s="50"/>
      <c r="G12" s="50"/>
      <c r="H12" s="50"/>
      <c r="I12" s="71" t="s">
        <v>3</v>
      </c>
      <c r="J12" s="72"/>
      <c r="K12" s="73">
        <v>2</v>
      </c>
      <c r="L12" s="73"/>
      <c r="M12" s="74"/>
      <c r="N12" s="75"/>
      <c r="O12" s="75"/>
    </row>
    <row r="13" spans="1:15" s="11" customFormat="1" ht="45" customHeight="1">
      <c r="A13" s="51" t="s">
        <v>4</v>
      </c>
      <c r="B13" s="52"/>
      <c r="C13" s="53"/>
      <c r="D13" s="54">
        <v>1</v>
      </c>
      <c r="E13" s="54">
        <v>2</v>
      </c>
      <c r="F13" s="54">
        <v>3</v>
      </c>
      <c r="G13" s="54">
        <v>4</v>
      </c>
      <c r="H13" s="54">
        <v>5</v>
      </c>
      <c r="I13" s="54">
        <v>6</v>
      </c>
      <c r="J13" s="54">
        <v>7</v>
      </c>
      <c r="K13" s="76" t="s">
        <v>5</v>
      </c>
      <c r="L13" s="76" t="s">
        <v>6</v>
      </c>
      <c r="M13" s="76" t="s">
        <v>7</v>
      </c>
      <c r="N13" s="77" t="s">
        <v>8</v>
      </c>
      <c r="O13" s="78" t="s">
        <v>9</v>
      </c>
    </row>
    <row r="14" spans="1:15" s="11" customFormat="1" ht="45" customHeight="1">
      <c r="A14" s="55" t="s">
        <v>10</v>
      </c>
      <c r="B14" s="56" t="s">
        <v>11</v>
      </c>
      <c r="C14" s="57"/>
      <c r="D14" s="58">
        <v>24.2</v>
      </c>
      <c r="E14" s="58">
        <v>20</v>
      </c>
      <c r="F14" s="58">
        <v>21</v>
      </c>
      <c r="G14" s="58">
        <v>22</v>
      </c>
      <c r="H14" s="58">
        <v>24.5</v>
      </c>
      <c r="I14" s="58">
        <v>23.5</v>
      </c>
      <c r="J14" s="58">
        <v>22</v>
      </c>
      <c r="K14" s="79"/>
      <c r="L14" s="80">
        <f>MAX(D14:J14)</f>
        <v>24.5</v>
      </c>
      <c r="M14" s="80">
        <f>MIN(D14:J14)</f>
        <v>20</v>
      </c>
      <c r="N14" s="80">
        <f>(SUM(D14:J14)-L14-M14)/5</f>
        <v>22.54</v>
      </c>
      <c r="O14" s="81">
        <f>SUM(N14:N18)</f>
        <v>75.3</v>
      </c>
    </row>
    <row r="15" spans="1:15" s="11" customFormat="1" ht="45" customHeight="1">
      <c r="A15" s="59"/>
      <c r="B15" s="60" t="s">
        <v>12</v>
      </c>
      <c r="C15" s="57"/>
      <c r="D15" s="58">
        <v>21.2</v>
      </c>
      <c r="E15" s="58">
        <v>18</v>
      </c>
      <c r="F15" s="58">
        <v>18</v>
      </c>
      <c r="G15" s="58">
        <v>17</v>
      </c>
      <c r="H15" s="58">
        <v>20</v>
      </c>
      <c r="I15" s="58">
        <v>19</v>
      </c>
      <c r="J15" s="58">
        <v>17</v>
      </c>
      <c r="K15" s="82"/>
      <c r="L15" s="80">
        <f>MAX(D15:J15)</f>
        <v>21.2</v>
      </c>
      <c r="M15" s="80">
        <f>MIN(D15:J15)</f>
        <v>17</v>
      </c>
      <c r="N15" s="80">
        <f>(SUM(D15:J15)-L15-M15)/5</f>
        <v>18.4</v>
      </c>
      <c r="O15" s="83"/>
    </row>
    <row r="16" spans="1:15" s="11" customFormat="1" ht="45" customHeight="1">
      <c r="A16" s="59"/>
      <c r="B16" s="61" t="s">
        <v>13</v>
      </c>
      <c r="C16" s="62"/>
      <c r="D16" s="58">
        <v>11.3</v>
      </c>
      <c r="E16" s="58">
        <v>13</v>
      </c>
      <c r="F16" s="58">
        <v>11</v>
      </c>
      <c r="G16" s="58">
        <v>10</v>
      </c>
      <c r="H16" s="58">
        <v>11.5</v>
      </c>
      <c r="I16" s="58">
        <v>11.5</v>
      </c>
      <c r="J16" s="58">
        <v>11.6</v>
      </c>
      <c r="K16" s="82"/>
      <c r="L16" s="80">
        <f>MAX(D16:J16)</f>
        <v>13</v>
      </c>
      <c r="M16" s="80">
        <f>MIN(D16:J16)</f>
        <v>10</v>
      </c>
      <c r="N16" s="80">
        <f>(SUM(D16:J16)-L16-M16)/5</f>
        <v>11.379999999999999</v>
      </c>
      <c r="O16" s="83"/>
    </row>
    <row r="17" spans="1:15" s="11" customFormat="1" ht="45" customHeight="1">
      <c r="A17" s="59"/>
      <c r="B17" s="60" t="s">
        <v>14</v>
      </c>
      <c r="C17" s="57"/>
      <c r="D17" s="58">
        <v>16.1</v>
      </c>
      <c r="E17" s="58">
        <v>14</v>
      </c>
      <c r="F17" s="58">
        <v>14</v>
      </c>
      <c r="G17" s="58">
        <v>15.4</v>
      </c>
      <c r="H17" s="58">
        <v>15</v>
      </c>
      <c r="I17" s="58">
        <v>15</v>
      </c>
      <c r="J17" s="58">
        <v>14.5</v>
      </c>
      <c r="K17" s="82"/>
      <c r="L17" s="80">
        <f>MAX(D17:J17)</f>
        <v>16.1</v>
      </c>
      <c r="M17" s="80">
        <f>MIN(D17:J17)</f>
        <v>14</v>
      </c>
      <c r="N17" s="80">
        <f>(SUM(D17:J17)-L17-M17)/5</f>
        <v>14.780000000000001</v>
      </c>
      <c r="O17" s="83"/>
    </row>
    <row r="18" spans="1:15" s="11" customFormat="1" ht="45" customHeight="1">
      <c r="A18" s="59"/>
      <c r="B18" s="63" t="s">
        <v>15</v>
      </c>
      <c r="C18" s="64"/>
      <c r="D18" s="58">
        <v>8.5</v>
      </c>
      <c r="E18" s="58">
        <v>8</v>
      </c>
      <c r="F18" s="58">
        <v>7.5</v>
      </c>
      <c r="G18" s="58">
        <v>9</v>
      </c>
      <c r="H18" s="58">
        <v>8</v>
      </c>
      <c r="I18" s="58">
        <v>8</v>
      </c>
      <c r="J18" s="58">
        <v>8.5</v>
      </c>
      <c r="K18" s="82"/>
      <c r="L18" s="80">
        <f>MAX(D18:J18)</f>
        <v>9</v>
      </c>
      <c r="M18" s="80">
        <f>MIN(D18:J18)</f>
        <v>7.5</v>
      </c>
      <c r="N18" s="80">
        <f>(SUM(D18:J18)-L18-M18)/5</f>
        <v>8.2</v>
      </c>
      <c r="O18" s="83"/>
    </row>
    <row r="19" spans="1:15" s="11" customFormat="1" ht="45" customHeight="1">
      <c r="A19" s="65" t="s">
        <v>16</v>
      </c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84"/>
    </row>
    <row r="20" spans="1:15" s="11" customFormat="1" ht="4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85" t="s">
        <v>17</v>
      </c>
      <c r="M20" s="86"/>
      <c r="N20" s="69"/>
      <c r="O20" s="87"/>
    </row>
    <row r="21" spans="8:15" s="11" customFormat="1" ht="45" customHeight="1">
      <c r="H21" s="70" t="s">
        <v>18</v>
      </c>
      <c r="I21" s="88"/>
      <c r="J21" s="89"/>
      <c r="L21" s="90" t="s">
        <v>19</v>
      </c>
      <c r="M21" s="88"/>
      <c r="N21" s="91"/>
      <c r="O21" s="91"/>
    </row>
    <row r="22" spans="1:15" s="11" customFormat="1" ht="45" customHeight="1">
      <c r="A22" s="47" t="s">
        <v>1</v>
      </c>
      <c r="B22" s="48"/>
      <c r="C22" s="49"/>
      <c r="D22" s="47" t="s">
        <v>2</v>
      </c>
      <c r="E22" s="48"/>
      <c r="F22" s="50"/>
      <c r="G22" s="50"/>
      <c r="H22" s="50"/>
      <c r="I22" s="71" t="s">
        <v>3</v>
      </c>
      <c r="J22" s="72"/>
      <c r="K22" s="73">
        <v>3</v>
      </c>
      <c r="L22" s="73"/>
      <c r="M22" s="74"/>
      <c r="N22" s="75"/>
      <c r="O22" s="75"/>
    </row>
    <row r="23" spans="1:15" s="11" customFormat="1" ht="45" customHeight="1">
      <c r="A23" s="51" t="s">
        <v>4</v>
      </c>
      <c r="B23" s="52"/>
      <c r="C23" s="53"/>
      <c r="D23" s="54">
        <v>1</v>
      </c>
      <c r="E23" s="54">
        <v>2</v>
      </c>
      <c r="F23" s="54">
        <v>3</v>
      </c>
      <c r="G23" s="54">
        <v>4</v>
      </c>
      <c r="H23" s="54">
        <v>5</v>
      </c>
      <c r="I23" s="54">
        <v>6</v>
      </c>
      <c r="J23" s="54">
        <v>7</v>
      </c>
      <c r="K23" s="76" t="s">
        <v>5</v>
      </c>
      <c r="L23" s="76" t="s">
        <v>6</v>
      </c>
      <c r="M23" s="76" t="s">
        <v>7</v>
      </c>
      <c r="N23" s="77" t="s">
        <v>8</v>
      </c>
      <c r="O23" s="78" t="s">
        <v>9</v>
      </c>
    </row>
    <row r="24" spans="1:15" s="11" customFormat="1" ht="45" customHeight="1">
      <c r="A24" s="55" t="s">
        <v>10</v>
      </c>
      <c r="B24" s="56" t="s">
        <v>11</v>
      </c>
      <c r="C24" s="57"/>
      <c r="D24" s="58">
        <v>26.2</v>
      </c>
      <c r="E24" s="58">
        <v>27</v>
      </c>
      <c r="F24" s="58">
        <v>26</v>
      </c>
      <c r="G24" s="58">
        <v>26</v>
      </c>
      <c r="H24" s="58">
        <v>25.5</v>
      </c>
      <c r="I24" s="58">
        <v>24.5</v>
      </c>
      <c r="J24" s="58">
        <v>25.5</v>
      </c>
      <c r="K24" s="79"/>
      <c r="L24" s="80">
        <f>MAX(D24:J24)</f>
        <v>27</v>
      </c>
      <c r="M24" s="80">
        <f>MIN(D24:J24)</f>
        <v>24.5</v>
      </c>
      <c r="N24" s="80">
        <f>(SUM(D24:J24)-L24-M24)/5</f>
        <v>25.839999999999996</v>
      </c>
      <c r="O24" s="81">
        <f>SUM(N24:N28)</f>
        <v>85.06</v>
      </c>
    </row>
    <row r="25" spans="1:15" s="11" customFormat="1" ht="45" customHeight="1">
      <c r="A25" s="59"/>
      <c r="B25" s="60" t="s">
        <v>12</v>
      </c>
      <c r="C25" s="57"/>
      <c r="D25" s="58">
        <v>23.2</v>
      </c>
      <c r="E25" s="58">
        <v>21</v>
      </c>
      <c r="F25" s="58">
        <v>20.5</v>
      </c>
      <c r="G25" s="58">
        <v>21</v>
      </c>
      <c r="H25" s="58">
        <v>20.5</v>
      </c>
      <c r="I25" s="58">
        <v>20</v>
      </c>
      <c r="J25" s="58">
        <v>17.5</v>
      </c>
      <c r="K25" s="82"/>
      <c r="L25" s="80">
        <f>MAX(D25:J25)</f>
        <v>23.2</v>
      </c>
      <c r="M25" s="80">
        <f>MIN(D25:J25)</f>
        <v>17.5</v>
      </c>
      <c r="N25" s="80">
        <f>(SUM(D25:J25)-L25-M25)/5</f>
        <v>20.599999999999998</v>
      </c>
      <c r="O25" s="83"/>
    </row>
    <row r="26" spans="1:15" s="11" customFormat="1" ht="45" customHeight="1">
      <c r="A26" s="59"/>
      <c r="B26" s="61" t="s">
        <v>13</v>
      </c>
      <c r="C26" s="62"/>
      <c r="D26" s="58">
        <v>14.2</v>
      </c>
      <c r="E26" s="58">
        <v>13</v>
      </c>
      <c r="F26" s="58">
        <v>13</v>
      </c>
      <c r="G26" s="58">
        <v>13</v>
      </c>
      <c r="H26" s="58">
        <v>12.5</v>
      </c>
      <c r="I26" s="58">
        <v>13</v>
      </c>
      <c r="J26" s="58">
        <v>12.5</v>
      </c>
      <c r="K26" s="82"/>
      <c r="L26" s="80">
        <f>MAX(D26:J26)</f>
        <v>14.2</v>
      </c>
      <c r="M26" s="80">
        <f>MIN(D26:J26)</f>
        <v>12.5</v>
      </c>
      <c r="N26" s="80">
        <f>(SUM(D26:J26)-L26-M26)/5</f>
        <v>12.9</v>
      </c>
      <c r="O26" s="83"/>
    </row>
    <row r="27" spans="1:15" s="11" customFormat="1" ht="45" customHeight="1">
      <c r="A27" s="59"/>
      <c r="B27" s="60" t="s">
        <v>14</v>
      </c>
      <c r="C27" s="57"/>
      <c r="D27" s="58">
        <v>17.1</v>
      </c>
      <c r="E27" s="58">
        <v>17</v>
      </c>
      <c r="F27" s="58">
        <v>16.5</v>
      </c>
      <c r="G27" s="58">
        <v>17</v>
      </c>
      <c r="H27" s="58">
        <v>16</v>
      </c>
      <c r="I27" s="58">
        <v>16</v>
      </c>
      <c r="J27" s="58">
        <v>16</v>
      </c>
      <c r="K27" s="82"/>
      <c r="L27" s="80">
        <f>MAX(D27:J27)</f>
        <v>17.1</v>
      </c>
      <c r="M27" s="80">
        <f>MIN(D27:J27)</f>
        <v>16</v>
      </c>
      <c r="N27" s="80">
        <f>(SUM(D27:J27)-L27-M27)/5</f>
        <v>16.5</v>
      </c>
      <c r="O27" s="83"/>
    </row>
    <row r="28" spans="1:15" s="11" customFormat="1" ht="45" customHeight="1">
      <c r="A28" s="59"/>
      <c r="B28" s="63" t="s">
        <v>15</v>
      </c>
      <c r="C28" s="64"/>
      <c r="D28" s="58">
        <v>9.1</v>
      </c>
      <c r="E28" s="58">
        <v>9</v>
      </c>
      <c r="F28" s="58">
        <v>9</v>
      </c>
      <c r="G28" s="58">
        <v>9.5</v>
      </c>
      <c r="H28" s="58">
        <v>8.5</v>
      </c>
      <c r="I28" s="58">
        <v>9.5</v>
      </c>
      <c r="J28" s="58">
        <v>10</v>
      </c>
      <c r="K28" s="82"/>
      <c r="L28" s="80">
        <f>MAX(D28:J28)</f>
        <v>10</v>
      </c>
      <c r="M28" s="80">
        <f>MIN(D28:J28)</f>
        <v>8.5</v>
      </c>
      <c r="N28" s="80">
        <f>(SUM(D28:J28)-L28-M28)/5</f>
        <v>9.219999999999999</v>
      </c>
      <c r="O28" s="83"/>
    </row>
    <row r="29" spans="1:15" s="11" customFormat="1" ht="45" customHeight="1">
      <c r="A29" s="65" t="s">
        <v>16</v>
      </c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84"/>
    </row>
    <row r="30" spans="1:15" s="11" customFormat="1" ht="4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85" t="s">
        <v>17</v>
      </c>
      <c r="M30" s="86"/>
      <c r="N30" s="69"/>
      <c r="O30" s="87"/>
    </row>
    <row r="31" spans="8:15" s="11" customFormat="1" ht="45" customHeight="1">
      <c r="H31" s="70" t="s">
        <v>18</v>
      </c>
      <c r="I31" s="88"/>
      <c r="J31" s="89"/>
      <c r="L31" s="90" t="s">
        <v>19</v>
      </c>
      <c r="M31" s="88"/>
      <c r="N31" s="91"/>
      <c r="O31" s="91"/>
    </row>
    <row r="32" spans="1:15" s="11" customFormat="1" ht="45" customHeight="1">
      <c r="A32" s="47" t="s">
        <v>1</v>
      </c>
      <c r="B32" s="48"/>
      <c r="C32" s="49"/>
      <c r="D32" s="47" t="s">
        <v>2</v>
      </c>
      <c r="E32" s="48"/>
      <c r="F32" s="50"/>
      <c r="G32" s="50"/>
      <c r="H32" s="50"/>
      <c r="I32" s="71" t="s">
        <v>3</v>
      </c>
      <c r="J32" s="72"/>
      <c r="K32" s="73">
        <v>4</v>
      </c>
      <c r="L32" s="73"/>
      <c r="M32" s="74"/>
      <c r="N32" s="75"/>
      <c r="O32" s="75"/>
    </row>
    <row r="33" spans="1:15" s="11" customFormat="1" ht="45" customHeight="1">
      <c r="A33" s="51" t="s">
        <v>4</v>
      </c>
      <c r="B33" s="52"/>
      <c r="C33" s="53"/>
      <c r="D33" s="54">
        <v>1</v>
      </c>
      <c r="E33" s="54">
        <v>2</v>
      </c>
      <c r="F33" s="54">
        <v>3</v>
      </c>
      <c r="G33" s="54">
        <v>4</v>
      </c>
      <c r="H33" s="54">
        <v>5</v>
      </c>
      <c r="I33" s="54">
        <v>6</v>
      </c>
      <c r="J33" s="54">
        <v>7</v>
      </c>
      <c r="K33" s="76" t="s">
        <v>5</v>
      </c>
      <c r="L33" s="76" t="s">
        <v>6</v>
      </c>
      <c r="M33" s="76" t="s">
        <v>7</v>
      </c>
      <c r="N33" s="77" t="s">
        <v>8</v>
      </c>
      <c r="O33" s="78" t="s">
        <v>9</v>
      </c>
    </row>
    <row r="34" spans="1:15" s="11" customFormat="1" ht="45" customHeight="1">
      <c r="A34" s="55" t="s">
        <v>10</v>
      </c>
      <c r="B34" s="56" t="s">
        <v>11</v>
      </c>
      <c r="C34" s="57"/>
      <c r="D34" s="58">
        <v>25.1</v>
      </c>
      <c r="E34" s="58">
        <v>28</v>
      </c>
      <c r="F34" s="58">
        <v>28</v>
      </c>
      <c r="G34" s="58">
        <v>28</v>
      </c>
      <c r="H34" s="58">
        <v>26</v>
      </c>
      <c r="I34" s="58">
        <v>26</v>
      </c>
      <c r="J34" s="58">
        <v>28</v>
      </c>
      <c r="K34" s="79"/>
      <c r="L34" s="80">
        <f>MAX(D34:J34)</f>
        <v>28</v>
      </c>
      <c r="M34" s="80">
        <f>MIN(D34:J34)</f>
        <v>25.1</v>
      </c>
      <c r="N34" s="80">
        <f>(SUM(D34:J34)-L34-M34)/5</f>
        <v>27.2</v>
      </c>
      <c r="O34" s="81">
        <f>SUM(N34:N38)</f>
        <v>88.94</v>
      </c>
    </row>
    <row r="35" spans="1:15" s="11" customFormat="1" ht="45" customHeight="1">
      <c r="A35" s="59"/>
      <c r="B35" s="60" t="s">
        <v>12</v>
      </c>
      <c r="C35" s="57"/>
      <c r="D35" s="58">
        <v>23.1</v>
      </c>
      <c r="E35" s="58">
        <v>22</v>
      </c>
      <c r="F35" s="58">
        <v>22.5</v>
      </c>
      <c r="G35" s="58">
        <v>23</v>
      </c>
      <c r="H35" s="58">
        <v>21</v>
      </c>
      <c r="I35" s="58">
        <v>21</v>
      </c>
      <c r="J35" s="58">
        <v>20.5</v>
      </c>
      <c r="K35" s="82"/>
      <c r="L35" s="80">
        <f>MAX(D35:J35)</f>
        <v>23.1</v>
      </c>
      <c r="M35" s="80">
        <f>MIN(D35:J35)</f>
        <v>20.5</v>
      </c>
      <c r="N35" s="80">
        <f>(SUM(D35:J35)-L35-M35)/5</f>
        <v>21.9</v>
      </c>
      <c r="O35" s="83"/>
    </row>
    <row r="36" spans="1:15" s="11" customFormat="1" ht="45" customHeight="1">
      <c r="A36" s="59"/>
      <c r="B36" s="61" t="s">
        <v>13</v>
      </c>
      <c r="C36" s="62"/>
      <c r="D36" s="58">
        <v>14.1</v>
      </c>
      <c r="E36" s="58">
        <v>13</v>
      </c>
      <c r="F36" s="58">
        <v>14</v>
      </c>
      <c r="G36" s="58">
        <v>14</v>
      </c>
      <c r="H36" s="58">
        <v>12.5</v>
      </c>
      <c r="I36" s="58">
        <v>13</v>
      </c>
      <c r="J36" s="58">
        <v>13.5</v>
      </c>
      <c r="K36" s="82"/>
      <c r="L36" s="80">
        <f>MAX(D36:J36)</f>
        <v>14.1</v>
      </c>
      <c r="M36" s="80">
        <f>MIN(D36:J36)</f>
        <v>12.5</v>
      </c>
      <c r="N36" s="80">
        <f>(SUM(D36:J36)-L36-M36)/5</f>
        <v>13.5</v>
      </c>
      <c r="O36" s="83"/>
    </row>
    <row r="37" spans="1:15" s="11" customFormat="1" ht="45" customHeight="1">
      <c r="A37" s="59"/>
      <c r="B37" s="60" t="s">
        <v>14</v>
      </c>
      <c r="C37" s="57"/>
      <c r="D37" s="58">
        <v>17.3</v>
      </c>
      <c r="E37" s="58">
        <v>17</v>
      </c>
      <c r="F37" s="58">
        <v>17.5</v>
      </c>
      <c r="G37" s="58">
        <v>17.3</v>
      </c>
      <c r="H37" s="58">
        <v>17</v>
      </c>
      <c r="I37" s="58">
        <v>16</v>
      </c>
      <c r="J37" s="58">
        <v>17.5</v>
      </c>
      <c r="K37" s="82"/>
      <c r="L37" s="80">
        <f>MAX(D37:J37)</f>
        <v>17.5</v>
      </c>
      <c r="M37" s="80">
        <f>MIN(D37:J37)</f>
        <v>16</v>
      </c>
      <c r="N37" s="80">
        <f>(SUM(D37:J37)-L37-M37)/5</f>
        <v>17.22</v>
      </c>
      <c r="O37" s="83"/>
    </row>
    <row r="38" spans="1:15" s="11" customFormat="1" ht="45" customHeight="1">
      <c r="A38" s="59"/>
      <c r="B38" s="63" t="s">
        <v>15</v>
      </c>
      <c r="C38" s="64"/>
      <c r="D38" s="58">
        <v>9.1</v>
      </c>
      <c r="E38" s="58">
        <v>9</v>
      </c>
      <c r="F38" s="58">
        <v>9.5</v>
      </c>
      <c r="G38" s="58">
        <v>9</v>
      </c>
      <c r="H38" s="58">
        <v>8.5</v>
      </c>
      <c r="I38" s="58">
        <v>9</v>
      </c>
      <c r="J38" s="58">
        <v>10</v>
      </c>
      <c r="K38" s="82"/>
      <c r="L38" s="80">
        <f>MAX(D38:J38)</f>
        <v>10</v>
      </c>
      <c r="M38" s="80">
        <f>MIN(D38:J38)</f>
        <v>8.5</v>
      </c>
      <c r="N38" s="80">
        <f>(SUM(D38:J38)-L38-M38)/5</f>
        <v>9.12</v>
      </c>
      <c r="O38" s="83"/>
    </row>
    <row r="39" spans="1:15" s="11" customFormat="1" ht="45" customHeight="1">
      <c r="A39" s="65" t="s">
        <v>16</v>
      </c>
      <c r="B39" s="66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84"/>
    </row>
    <row r="40" spans="1:15" s="11" customFormat="1" ht="45" customHeight="1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85" t="s">
        <v>17</v>
      </c>
      <c r="M40" s="86"/>
      <c r="N40" s="69"/>
      <c r="O40" s="87"/>
    </row>
    <row r="41" spans="8:15" s="11" customFormat="1" ht="45" customHeight="1">
      <c r="H41" s="70" t="s">
        <v>18</v>
      </c>
      <c r="I41" s="88"/>
      <c r="J41" s="89"/>
      <c r="L41" s="90" t="s">
        <v>19</v>
      </c>
      <c r="M41" s="88"/>
      <c r="N41" s="91"/>
      <c r="O41" s="91"/>
    </row>
    <row r="42" spans="1:15" s="11" customFormat="1" ht="45" customHeight="1">
      <c r="A42" s="47" t="s">
        <v>1</v>
      </c>
      <c r="B42" s="48"/>
      <c r="C42" s="49"/>
      <c r="D42" s="47" t="s">
        <v>2</v>
      </c>
      <c r="E42" s="48"/>
      <c r="F42" s="50"/>
      <c r="G42" s="50"/>
      <c r="H42" s="50"/>
      <c r="I42" s="71" t="s">
        <v>3</v>
      </c>
      <c r="J42" s="72"/>
      <c r="K42" s="73">
        <v>5</v>
      </c>
      <c r="L42" s="73"/>
      <c r="M42" s="74"/>
      <c r="N42" s="75"/>
      <c r="O42" s="75"/>
    </row>
    <row r="43" spans="1:15" s="11" customFormat="1" ht="45" customHeight="1">
      <c r="A43" s="51" t="s">
        <v>4</v>
      </c>
      <c r="B43" s="52"/>
      <c r="C43" s="53"/>
      <c r="D43" s="54">
        <v>1</v>
      </c>
      <c r="E43" s="54">
        <v>2</v>
      </c>
      <c r="F43" s="54">
        <v>3</v>
      </c>
      <c r="G43" s="54">
        <v>4</v>
      </c>
      <c r="H43" s="54">
        <v>5</v>
      </c>
      <c r="I43" s="54">
        <v>6</v>
      </c>
      <c r="J43" s="54">
        <v>7</v>
      </c>
      <c r="K43" s="76" t="s">
        <v>5</v>
      </c>
      <c r="L43" s="76" t="s">
        <v>6</v>
      </c>
      <c r="M43" s="76" t="s">
        <v>7</v>
      </c>
      <c r="N43" s="77" t="s">
        <v>8</v>
      </c>
      <c r="O43" s="78" t="s">
        <v>9</v>
      </c>
    </row>
    <row r="44" spans="1:15" s="11" customFormat="1" ht="45" customHeight="1">
      <c r="A44" s="55" t="s">
        <v>10</v>
      </c>
      <c r="B44" s="56" t="s">
        <v>11</v>
      </c>
      <c r="C44" s="57"/>
      <c r="D44" s="58">
        <v>23.5</v>
      </c>
      <c r="E44" s="58">
        <v>26</v>
      </c>
      <c r="F44" s="58">
        <v>23</v>
      </c>
      <c r="G44" s="58">
        <v>25</v>
      </c>
      <c r="H44" s="58">
        <v>24.5</v>
      </c>
      <c r="I44" s="58">
        <v>23.5</v>
      </c>
      <c r="J44" s="58">
        <v>24.5</v>
      </c>
      <c r="K44" s="79"/>
      <c r="L44" s="80">
        <f>MAX(D44:J44)</f>
        <v>26</v>
      </c>
      <c r="M44" s="80">
        <f>MIN(D44:J44)</f>
        <v>23</v>
      </c>
      <c r="N44" s="80">
        <f>(SUM(D44:J44)-L44-M44)/5</f>
        <v>24.2</v>
      </c>
      <c r="O44" s="81">
        <f>SUM(N44:N48)</f>
        <v>80.84</v>
      </c>
    </row>
    <row r="45" spans="1:15" s="11" customFormat="1" ht="45" customHeight="1">
      <c r="A45" s="59"/>
      <c r="B45" s="60" t="s">
        <v>12</v>
      </c>
      <c r="C45" s="57"/>
      <c r="D45" s="58">
        <v>22.1</v>
      </c>
      <c r="E45" s="58">
        <v>20</v>
      </c>
      <c r="F45" s="58">
        <v>20</v>
      </c>
      <c r="G45" s="58">
        <v>20</v>
      </c>
      <c r="H45" s="58">
        <v>20</v>
      </c>
      <c r="I45" s="58">
        <v>19.5</v>
      </c>
      <c r="J45" s="58">
        <v>17.7</v>
      </c>
      <c r="K45" s="82"/>
      <c r="L45" s="80">
        <f>MAX(D45:J45)</f>
        <v>22.1</v>
      </c>
      <c r="M45" s="80">
        <f>MIN(D45:J45)</f>
        <v>17.7</v>
      </c>
      <c r="N45" s="80">
        <f>(SUM(D45:J45)-L45-M45)/5</f>
        <v>19.9</v>
      </c>
      <c r="O45" s="83"/>
    </row>
    <row r="46" spans="1:15" s="11" customFormat="1" ht="45" customHeight="1">
      <c r="A46" s="59"/>
      <c r="B46" s="61" t="s">
        <v>13</v>
      </c>
      <c r="C46" s="62"/>
      <c r="D46" s="58">
        <v>13.1</v>
      </c>
      <c r="E46" s="58">
        <v>13</v>
      </c>
      <c r="F46" s="58">
        <v>12.5</v>
      </c>
      <c r="G46" s="58">
        <v>12</v>
      </c>
      <c r="H46" s="58">
        <v>11.5</v>
      </c>
      <c r="I46" s="58">
        <v>12</v>
      </c>
      <c r="J46" s="58">
        <v>11.5</v>
      </c>
      <c r="K46" s="82"/>
      <c r="L46" s="80">
        <f>MAX(D46:J46)</f>
        <v>13.1</v>
      </c>
      <c r="M46" s="80">
        <f>MIN(D46:J46)</f>
        <v>11.5</v>
      </c>
      <c r="N46" s="80">
        <f>(SUM(D46:J46)-L46-M46)/5</f>
        <v>12.2</v>
      </c>
      <c r="O46" s="83"/>
    </row>
    <row r="47" spans="1:15" s="11" customFormat="1" ht="45" customHeight="1">
      <c r="A47" s="59"/>
      <c r="B47" s="60" t="s">
        <v>14</v>
      </c>
      <c r="C47" s="57"/>
      <c r="D47" s="58">
        <v>17.2</v>
      </c>
      <c r="E47" s="58">
        <v>16</v>
      </c>
      <c r="F47" s="58">
        <v>16</v>
      </c>
      <c r="G47" s="58">
        <v>16.5</v>
      </c>
      <c r="H47" s="58">
        <v>16</v>
      </c>
      <c r="I47" s="58">
        <v>15.5</v>
      </c>
      <c r="J47" s="58">
        <v>15.5</v>
      </c>
      <c r="K47" s="82"/>
      <c r="L47" s="80">
        <f>MAX(D47:J47)</f>
        <v>17.2</v>
      </c>
      <c r="M47" s="80">
        <f>MIN(D47:J47)</f>
        <v>15.5</v>
      </c>
      <c r="N47" s="80">
        <f>(SUM(D47:J47)-L47-M47)/5</f>
        <v>16</v>
      </c>
      <c r="O47" s="83"/>
    </row>
    <row r="48" spans="1:15" s="11" customFormat="1" ht="45" customHeight="1">
      <c r="A48" s="59"/>
      <c r="B48" s="63" t="s">
        <v>15</v>
      </c>
      <c r="C48" s="64"/>
      <c r="D48" s="58">
        <v>8.2</v>
      </c>
      <c r="E48" s="58">
        <v>9</v>
      </c>
      <c r="F48" s="58">
        <v>7.5</v>
      </c>
      <c r="G48" s="58">
        <v>9</v>
      </c>
      <c r="H48" s="58">
        <v>8</v>
      </c>
      <c r="I48" s="58">
        <v>9</v>
      </c>
      <c r="J48" s="58">
        <v>8.5</v>
      </c>
      <c r="K48" s="82"/>
      <c r="L48" s="80">
        <f>MAX(D48:J48)</f>
        <v>9</v>
      </c>
      <c r="M48" s="80">
        <f>MIN(D48:J48)</f>
        <v>7.5</v>
      </c>
      <c r="N48" s="80">
        <f>(SUM(D48:J48)-L48-M48)/5</f>
        <v>8.540000000000001</v>
      </c>
      <c r="O48" s="83"/>
    </row>
    <row r="49" spans="1:15" s="11" customFormat="1" ht="45" customHeight="1">
      <c r="A49" s="65" t="s">
        <v>16</v>
      </c>
      <c r="B49" s="6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84"/>
    </row>
    <row r="50" spans="1:15" s="11" customFormat="1" ht="45" customHeight="1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85" t="s">
        <v>17</v>
      </c>
      <c r="M50" s="86"/>
      <c r="N50" s="69"/>
      <c r="O50" s="87"/>
    </row>
    <row r="51" spans="8:15" s="11" customFormat="1" ht="45" customHeight="1">
      <c r="H51" s="70" t="s">
        <v>18</v>
      </c>
      <c r="I51" s="88"/>
      <c r="J51" s="89"/>
      <c r="L51" s="90" t="s">
        <v>19</v>
      </c>
      <c r="M51" s="88"/>
      <c r="N51" s="91"/>
      <c r="O51" s="91"/>
    </row>
    <row r="52" spans="1:15" s="11" customFormat="1" ht="45" customHeight="1">
      <c r="A52" s="47" t="s">
        <v>1</v>
      </c>
      <c r="B52" s="48"/>
      <c r="C52" s="49"/>
      <c r="D52" s="47" t="s">
        <v>2</v>
      </c>
      <c r="E52" s="48"/>
      <c r="F52" s="50"/>
      <c r="G52" s="50"/>
      <c r="H52" s="50"/>
      <c r="I52" s="71" t="s">
        <v>3</v>
      </c>
      <c r="J52" s="72"/>
      <c r="K52" s="73">
        <v>6</v>
      </c>
      <c r="L52" s="73"/>
      <c r="M52" s="74"/>
      <c r="N52" s="75"/>
      <c r="O52" s="75"/>
    </row>
    <row r="53" spans="1:15" s="11" customFormat="1" ht="45" customHeight="1">
      <c r="A53" s="51" t="s">
        <v>4</v>
      </c>
      <c r="B53" s="52"/>
      <c r="C53" s="53"/>
      <c r="D53" s="54">
        <v>1</v>
      </c>
      <c r="E53" s="54">
        <v>2</v>
      </c>
      <c r="F53" s="54">
        <v>3</v>
      </c>
      <c r="G53" s="54">
        <v>4</v>
      </c>
      <c r="H53" s="54">
        <v>5</v>
      </c>
      <c r="I53" s="54">
        <v>6</v>
      </c>
      <c r="J53" s="54">
        <v>7</v>
      </c>
      <c r="K53" s="76" t="s">
        <v>5</v>
      </c>
      <c r="L53" s="76" t="s">
        <v>6</v>
      </c>
      <c r="M53" s="76" t="s">
        <v>7</v>
      </c>
      <c r="N53" s="77" t="s">
        <v>8</v>
      </c>
      <c r="O53" s="78" t="s">
        <v>9</v>
      </c>
    </row>
    <row r="54" spans="1:15" s="11" customFormat="1" ht="45" customHeight="1">
      <c r="A54" s="55" t="s">
        <v>10</v>
      </c>
      <c r="B54" s="56" t="s">
        <v>11</v>
      </c>
      <c r="C54" s="57"/>
      <c r="D54" s="58">
        <v>23.5</v>
      </c>
      <c r="E54" s="58">
        <v>24</v>
      </c>
      <c r="F54" s="58">
        <v>25</v>
      </c>
      <c r="G54" s="58">
        <v>26</v>
      </c>
      <c r="H54" s="58">
        <v>24</v>
      </c>
      <c r="I54" s="58">
        <v>23.5</v>
      </c>
      <c r="J54" s="58">
        <v>23.5</v>
      </c>
      <c r="K54" s="79"/>
      <c r="L54" s="80">
        <f>MAX(D54:J54)</f>
        <v>26</v>
      </c>
      <c r="M54" s="80">
        <f>MIN(D54:J54)</f>
        <v>23.5</v>
      </c>
      <c r="N54" s="80">
        <f>(SUM(D54:J54)-L54-M54)/5</f>
        <v>24</v>
      </c>
      <c r="O54" s="81">
        <f>SUM(N54:N58)</f>
        <v>80.85999999999999</v>
      </c>
    </row>
    <row r="55" spans="1:15" s="11" customFormat="1" ht="45" customHeight="1">
      <c r="A55" s="59"/>
      <c r="B55" s="60" t="s">
        <v>12</v>
      </c>
      <c r="C55" s="57"/>
      <c r="D55" s="58">
        <v>21.1</v>
      </c>
      <c r="E55" s="58">
        <v>20</v>
      </c>
      <c r="F55" s="58">
        <v>21</v>
      </c>
      <c r="G55" s="58">
        <v>20</v>
      </c>
      <c r="H55" s="58">
        <v>20</v>
      </c>
      <c r="I55" s="58">
        <v>19.5</v>
      </c>
      <c r="J55" s="58">
        <v>17.5</v>
      </c>
      <c r="K55" s="82"/>
      <c r="L55" s="80">
        <f>MAX(D55:J55)</f>
        <v>21.1</v>
      </c>
      <c r="M55" s="80">
        <f>MIN(D55:J55)</f>
        <v>17.5</v>
      </c>
      <c r="N55" s="80">
        <f>(SUM(D55:J55)-L55-M55)/5</f>
        <v>20.1</v>
      </c>
      <c r="O55" s="83"/>
    </row>
    <row r="56" spans="1:15" s="11" customFormat="1" ht="45" customHeight="1">
      <c r="A56" s="59"/>
      <c r="B56" s="61" t="s">
        <v>13</v>
      </c>
      <c r="C56" s="62"/>
      <c r="D56" s="58">
        <v>12.2</v>
      </c>
      <c r="E56" s="58">
        <v>13</v>
      </c>
      <c r="F56" s="58">
        <v>12.5</v>
      </c>
      <c r="G56" s="58">
        <v>12.5</v>
      </c>
      <c r="H56" s="58">
        <v>12</v>
      </c>
      <c r="I56" s="58">
        <v>12</v>
      </c>
      <c r="J56" s="58">
        <v>12.5</v>
      </c>
      <c r="K56" s="82"/>
      <c r="L56" s="80">
        <f>MAX(D56:J56)</f>
        <v>13</v>
      </c>
      <c r="M56" s="80">
        <f>MIN(D56:J56)</f>
        <v>12</v>
      </c>
      <c r="N56" s="80">
        <f>(SUM(D56:J56)-L56-M56)/5</f>
        <v>12.34</v>
      </c>
      <c r="O56" s="83"/>
    </row>
    <row r="57" spans="1:15" s="11" customFormat="1" ht="45" customHeight="1">
      <c r="A57" s="59"/>
      <c r="B57" s="60" t="s">
        <v>14</v>
      </c>
      <c r="C57" s="57"/>
      <c r="D57" s="58">
        <v>17.5</v>
      </c>
      <c r="E57" s="58">
        <v>16</v>
      </c>
      <c r="F57" s="58">
        <v>16.5</v>
      </c>
      <c r="G57" s="58">
        <v>16</v>
      </c>
      <c r="H57" s="58">
        <v>15.5</v>
      </c>
      <c r="I57" s="58">
        <v>15.5</v>
      </c>
      <c r="J57" s="58">
        <v>16.5</v>
      </c>
      <c r="K57" s="82"/>
      <c r="L57" s="80">
        <f>MAX(D57:J57)</f>
        <v>17.5</v>
      </c>
      <c r="M57" s="80">
        <f>MIN(D57:J57)</f>
        <v>15.5</v>
      </c>
      <c r="N57" s="80">
        <f>(SUM(D57:J57)-L57-M57)/5</f>
        <v>16.1</v>
      </c>
      <c r="O57" s="83"/>
    </row>
    <row r="58" spans="1:15" s="11" customFormat="1" ht="45" customHeight="1">
      <c r="A58" s="59"/>
      <c r="B58" s="63" t="s">
        <v>15</v>
      </c>
      <c r="C58" s="64"/>
      <c r="D58" s="58">
        <v>8.1</v>
      </c>
      <c r="E58" s="58">
        <v>8</v>
      </c>
      <c r="F58" s="58">
        <v>8</v>
      </c>
      <c r="G58" s="58">
        <v>9</v>
      </c>
      <c r="H58" s="58">
        <v>8</v>
      </c>
      <c r="I58" s="58">
        <v>8.5</v>
      </c>
      <c r="J58" s="58">
        <v>9</v>
      </c>
      <c r="K58" s="82"/>
      <c r="L58" s="80">
        <f>MAX(D58:J58)</f>
        <v>9</v>
      </c>
      <c r="M58" s="80">
        <f>MIN(D58:J58)</f>
        <v>8</v>
      </c>
      <c r="N58" s="80">
        <f>(SUM(D58:J58)-L58-M58)/5</f>
        <v>8.32</v>
      </c>
      <c r="O58" s="83"/>
    </row>
    <row r="59" spans="1:15" s="11" customFormat="1" ht="45" customHeight="1">
      <c r="A59" s="65" t="s">
        <v>16</v>
      </c>
      <c r="B59" s="66"/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84"/>
    </row>
    <row r="60" spans="1:15" s="11" customFormat="1" ht="4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85" t="s">
        <v>17</v>
      </c>
      <c r="M60" s="86"/>
      <c r="N60" s="69"/>
      <c r="O60" s="87"/>
    </row>
    <row r="61" spans="8:15" s="11" customFormat="1" ht="45" customHeight="1">
      <c r="H61" s="70" t="s">
        <v>18</v>
      </c>
      <c r="I61" s="88"/>
      <c r="J61" s="89"/>
      <c r="L61" s="90" t="s">
        <v>19</v>
      </c>
      <c r="M61" s="88"/>
      <c r="N61" s="91"/>
      <c r="O61" s="91"/>
    </row>
    <row r="62" spans="1:15" s="11" customFormat="1" ht="45" customHeight="1">
      <c r="A62" s="47" t="s">
        <v>1</v>
      </c>
      <c r="B62" s="48"/>
      <c r="C62" s="49"/>
      <c r="D62" s="47" t="s">
        <v>2</v>
      </c>
      <c r="E62" s="48"/>
      <c r="F62" s="50"/>
      <c r="G62" s="50"/>
      <c r="H62" s="50"/>
      <c r="I62" s="71" t="s">
        <v>3</v>
      </c>
      <c r="J62" s="72"/>
      <c r="K62" s="73">
        <v>7</v>
      </c>
      <c r="L62" s="73"/>
      <c r="M62" s="74"/>
      <c r="N62" s="75"/>
      <c r="O62" s="75"/>
    </row>
    <row r="63" spans="1:15" s="11" customFormat="1" ht="45" customHeight="1">
      <c r="A63" s="51" t="s">
        <v>4</v>
      </c>
      <c r="B63" s="52"/>
      <c r="C63" s="53"/>
      <c r="D63" s="54">
        <v>1</v>
      </c>
      <c r="E63" s="54">
        <v>2</v>
      </c>
      <c r="F63" s="54">
        <v>3</v>
      </c>
      <c r="G63" s="54">
        <v>4</v>
      </c>
      <c r="H63" s="54">
        <v>5</v>
      </c>
      <c r="I63" s="54">
        <v>6</v>
      </c>
      <c r="J63" s="54">
        <v>7</v>
      </c>
      <c r="K63" s="76" t="s">
        <v>5</v>
      </c>
      <c r="L63" s="76" t="s">
        <v>6</v>
      </c>
      <c r="M63" s="76" t="s">
        <v>7</v>
      </c>
      <c r="N63" s="77" t="s">
        <v>8</v>
      </c>
      <c r="O63" s="78" t="s">
        <v>9</v>
      </c>
    </row>
    <row r="64" spans="1:15" s="11" customFormat="1" ht="45" customHeight="1">
      <c r="A64" s="55" t="s">
        <v>10</v>
      </c>
      <c r="B64" s="56" t="s">
        <v>11</v>
      </c>
      <c r="C64" s="57"/>
      <c r="D64" s="58">
        <v>26.1</v>
      </c>
      <c r="E64" s="58">
        <v>27</v>
      </c>
      <c r="F64" s="58">
        <v>26</v>
      </c>
      <c r="G64" s="58">
        <v>26</v>
      </c>
      <c r="H64" s="58">
        <v>24.5</v>
      </c>
      <c r="I64" s="58">
        <v>24.5</v>
      </c>
      <c r="J64" s="58">
        <v>26.5</v>
      </c>
      <c r="K64" s="79"/>
      <c r="L64" s="80">
        <f>MAX(D64:J64)</f>
        <v>27</v>
      </c>
      <c r="M64" s="80">
        <f>MIN(D64:J64)</f>
        <v>24.5</v>
      </c>
      <c r="N64" s="80">
        <f>(SUM(D64:J64)-L64-M64)/5</f>
        <v>25.82</v>
      </c>
      <c r="O64" s="81">
        <f>SUM(N64:N68)</f>
        <v>86.33999999999999</v>
      </c>
    </row>
    <row r="65" spans="1:15" s="11" customFormat="1" ht="45" customHeight="1">
      <c r="A65" s="59"/>
      <c r="B65" s="60" t="s">
        <v>12</v>
      </c>
      <c r="C65" s="57"/>
      <c r="D65" s="58">
        <v>23.1</v>
      </c>
      <c r="E65" s="58">
        <v>22</v>
      </c>
      <c r="F65" s="58">
        <v>21.6</v>
      </c>
      <c r="G65" s="58">
        <v>21</v>
      </c>
      <c r="H65" s="58">
        <v>20.5</v>
      </c>
      <c r="I65" s="58">
        <v>20</v>
      </c>
      <c r="J65" s="58">
        <v>21.7</v>
      </c>
      <c r="K65" s="82"/>
      <c r="L65" s="80">
        <f>MAX(D65:J65)</f>
        <v>23.1</v>
      </c>
      <c r="M65" s="80">
        <f>MIN(D65:J65)</f>
        <v>20</v>
      </c>
      <c r="N65" s="80">
        <f>(SUM(D65:J65)-L65-M65)/5</f>
        <v>21.359999999999996</v>
      </c>
      <c r="O65" s="83"/>
    </row>
    <row r="66" spans="1:15" s="11" customFormat="1" ht="45" customHeight="1">
      <c r="A66" s="59"/>
      <c r="B66" s="61" t="s">
        <v>13</v>
      </c>
      <c r="C66" s="62"/>
      <c r="D66" s="58">
        <v>14.2</v>
      </c>
      <c r="E66" s="58">
        <v>13</v>
      </c>
      <c r="F66" s="58">
        <v>13</v>
      </c>
      <c r="G66" s="58">
        <v>13</v>
      </c>
      <c r="H66" s="58">
        <v>12.5</v>
      </c>
      <c r="I66" s="58">
        <v>12.5</v>
      </c>
      <c r="J66" s="58">
        <v>13.5</v>
      </c>
      <c r="K66" s="82"/>
      <c r="L66" s="80">
        <f>MAX(D66:J66)</f>
        <v>14.2</v>
      </c>
      <c r="M66" s="80">
        <f>MIN(D66:J66)</f>
        <v>12.5</v>
      </c>
      <c r="N66" s="80">
        <f>(SUM(D66:J66)-L66-M66)/5</f>
        <v>13</v>
      </c>
      <c r="O66" s="83"/>
    </row>
    <row r="67" spans="1:15" s="11" customFormat="1" ht="45" customHeight="1">
      <c r="A67" s="59"/>
      <c r="B67" s="60" t="s">
        <v>14</v>
      </c>
      <c r="C67" s="57"/>
      <c r="D67" s="58">
        <v>17.2</v>
      </c>
      <c r="E67" s="58">
        <v>18</v>
      </c>
      <c r="F67" s="58">
        <v>16.8</v>
      </c>
      <c r="G67" s="58">
        <v>16.8</v>
      </c>
      <c r="H67" s="58">
        <v>16.5</v>
      </c>
      <c r="I67" s="58">
        <v>16</v>
      </c>
      <c r="J67" s="58">
        <v>18</v>
      </c>
      <c r="K67" s="82"/>
      <c r="L67" s="80">
        <f>MAX(D67:J67)</f>
        <v>18</v>
      </c>
      <c r="M67" s="80">
        <f>MIN(D67:J67)</f>
        <v>16</v>
      </c>
      <c r="N67" s="80">
        <f>(SUM(D67:J67)-L67-M67)/5</f>
        <v>17.06</v>
      </c>
      <c r="O67" s="83"/>
    </row>
    <row r="68" spans="1:15" s="11" customFormat="1" ht="45" customHeight="1">
      <c r="A68" s="59"/>
      <c r="B68" s="63" t="s">
        <v>15</v>
      </c>
      <c r="C68" s="64"/>
      <c r="D68" s="58">
        <v>9.5</v>
      </c>
      <c r="E68" s="58">
        <v>9</v>
      </c>
      <c r="F68" s="58">
        <v>9</v>
      </c>
      <c r="G68" s="58">
        <v>9</v>
      </c>
      <c r="H68" s="58">
        <v>8.5</v>
      </c>
      <c r="I68" s="58">
        <v>9</v>
      </c>
      <c r="J68" s="58">
        <v>10</v>
      </c>
      <c r="K68" s="82"/>
      <c r="L68" s="80">
        <f>MAX(D68:J68)</f>
        <v>10</v>
      </c>
      <c r="M68" s="80">
        <f>MIN(D68:J68)</f>
        <v>8.5</v>
      </c>
      <c r="N68" s="80">
        <f>(SUM(D68:J68)-L68-M68)/5</f>
        <v>9.1</v>
      </c>
      <c r="O68" s="83"/>
    </row>
    <row r="69" spans="1:15" s="11" customFormat="1" ht="45" customHeight="1">
      <c r="A69" s="65" t="s">
        <v>16</v>
      </c>
      <c r="B69" s="66"/>
      <c r="C69" s="6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84"/>
    </row>
    <row r="70" spans="1:15" s="11" customFormat="1" ht="45" customHeight="1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85" t="s">
        <v>17</v>
      </c>
      <c r="M70" s="86"/>
      <c r="N70" s="69"/>
      <c r="O70" s="87"/>
    </row>
    <row r="71" spans="8:15" s="11" customFormat="1" ht="45" customHeight="1">
      <c r="H71" s="70" t="s">
        <v>18</v>
      </c>
      <c r="I71" s="88"/>
      <c r="J71" s="89"/>
      <c r="L71" s="90" t="s">
        <v>19</v>
      </c>
      <c r="M71" s="88"/>
      <c r="N71" s="91"/>
      <c r="O71" s="91"/>
    </row>
    <row r="72" spans="1:15" s="11" customFormat="1" ht="45" customHeight="1">
      <c r="A72" s="47" t="s">
        <v>1</v>
      </c>
      <c r="B72" s="48"/>
      <c r="C72" s="49"/>
      <c r="D72" s="47" t="s">
        <v>2</v>
      </c>
      <c r="E72" s="48"/>
      <c r="F72" s="50"/>
      <c r="G72" s="50"/>
      <c r="H72" s="50"/>
      <c r="I72" s="71" t="s">
        <v>3</v>
      </c>
      <c r="J72" s="72"/>
      <c r="K72" s="73">
        <v>8</v>
      </c>
      <c r="L72" s="73"/>
      <c r="M72" s="74"/>
      <c r="N72" s="75"/>
      <c r="O72" s="75"/>
    </row>
    <row r="73" spans="1:15" s="11" customFormat="1" ht="45" customHeight="1">
      <c r="A73" s="51" t="s">
        <v>4</v>
      </c>
      <c r="B73" s="52"/>
      <c r="C73" s="53"/>
      <c r="D73" s="54">
        <v>1</v>
      </c>
      <c r="E73" s="54">
        <v>2</v>
      </c>
      <c r="F73" s="54">
        <v>3</v>
      </c>
      <c r="G73" s="54">
        <v>4</v>
      </c>
      <c r="H73" s="54">
        <v>5</v>
      </c>
      <c r="I73" s="54">
        <v>6</v>
      </c>
      <c r="J73" s="54">
        <v>7</v>
      </c>
      <c r="K73" s="76" t="s">
        <v>5</v>
      </c>
      <c r="L73" s="76" t="s">
        <v>6</v>
      </c>
      <c r="M73" s="76" t="s">
        <v>7</v>
      </c>
      <c r="N73" s="77" t="s">
        <v>8</v>
      </c>
      <c r="O73" s="78" t="s">
        <v>9</v>
      </c>
    </row>
    <row r="74" spans="1:15" s="11" customFormat="1" ht="45" customHeight="1">
      <c r="A74" s="55" t="s">
        <v>10</v>
      </c>
      <c r="B74" s="56" t="s">
        <v>11</v>
      </c>
      <c r="C74" s="57"/>
      <c r="D74" s="58">
        <v>23.1</v>
      </c>
      <c r="E74" s="58">
        <v>26.6</v>
      </c>
      <c r="F74" s="58">
        <v>26.5</v>
      </c>
      <c r="G74" s="58">
        <v>27</v>
      </c>
      <c r="H74" s="58">
        <v>25.5</v>
      </c>
      <c r="I74" s="58">
        <v>24</v>
      </c>
      <c r="J74" s="58">
        <v>25.5</v>
      </c>
      <c r="K74" s="79"/>
      <c r="L74" s="80">
        <f>MAX(D74:J74)</f>
        <v>27</v>
      </c>
      <c r="M74" s="80">
        <f>MIN(D74:J74)</f>
        <v>23.1</v>
      </c>
      <c r="N74" s="80">
        <f>(SUM(D74:J74)-L74-M74)/5</f>
        <v>25.619999999999997</v>
      </c>
      <c r="O74" s="81">
        <f>SUM(N74:N78)</f>
        <v>85.78</v>
      </c>
    </row>
    <row r="75" spans="1:15" s="11" customFormat="1" ht="45" customHeight="1">
      <c r="A75" s="59"/>
      <c r="B75" s="60" t="s">
        <v>12</v>
      </c>
      <c r="C75" s="57"/>
      <c r="D75" s="58">
        <v>22.5</v>
      </c>
      <c r="E75" s="58">
        <v>22</v>
      </c>
      <c r="F75" s="58">
        <v>22</v>
      </c>
      <c r="G75" s="58">
        <v>22</v>
      </c>
      <c r="H75" s="58">
        <v>20.5</v>
      </c>
      <c r="I75" s="58">
        <v>20</v>
      </c>
      <c r="J75" s="58">
        <v>19.5</v>
      </c>
      <c r="K75" s="82"/>
      <c r="L75" s="80">
        <f>MAX(D75:J75)</f>
        <v>22.5</v>
      </c>
      <c r="M75" s="80">
        <f>MIN(D75:J75)</f>
        <v>19.5</v>
      </c>
      <c r="N75" s="80">
        <f>(SUM(D75:J75)-L75-M75)/5</f>
        <v>21.3</v>
      </c>
      <c r="O75" s="83"/>
    </row>
    <row r="76" spans="1:15" s="11" customFormat="1" ht="45" customHeight="1">
      <c r="A76" s="59"/>
      <c r="B76" s="61" t="s">
        <v>13</v>
      </c>
      <c r="C76" s="62"/>
      <c r="D76" s="58">
        <v>12.5</v>
      </c>
      <c r="E76" s="58">
        <v>13.6</v>
      </c>
      <c r="F76" s="58">
        <v>13.5</v>
      </c>
      <c r="G76" s="58">
        <v>14.2</v>
      </c>
      <c r="H76" s="58">
        <v>12.5</v>
      </c>
      <c r="I76" s="58">
        <v>12.5</v>
      </c>
      <c r="J76" s="58">
        <v>12.5</v>
      </c>
      <c r="K76" s="82"/>
      <c r="L76" s="80">
        <f>MAX(D76:J76)</f>
        <v>14.2</v>
      </c>
      <c r="M76" s="80">
        <f>MIN(D76:J76)</f>
        <v>12.5</v>
      </c>
      <c r="N76" s="80">
        <f>(SUM(D76:J76)-L76-M76)/5</f>
        <v>12.919999999999998</v>
      </c>
      <c r="O76" s="83"/>
    </row>
    <row r="77" spans="1:15" s="11" customFormat="1" ht="45" customHeight="1">
      <c r="A77" s="59"/>
      <c r="B77" s="60" t="s">
        <v>14</v>
      </c>
      <c r="C77" s="57"/>
      <c r="D77" s="58">
        <v>17.1</v>
      </c>
      <c r="E77" s="58">
        <v>18</v>
      </c>
      <c r="F77" s="58">
        <v>17</v>
      </c>
      <c r="G77" s="58">
        <v>17</v>
      </c>
      <c r="H77" s="58">
        <v>16.5</v>
      </c>
      <c r="I77" s="58">
        <v>16</v>
      </c>
      <c r="J77" s="58">
        <v>17.5</v>
      </c>
      <c r="K77" s="82"/>
      <c r="L77" s="80">
        <f>MAX(D77:J77)</f>
        <v>18</v>
      </c>
      <c r="M77" s="80">
        <f>MIN(D77:J77)</f>
        <v>16</v>
      </c>
      <c r="N77" s="80">
        <f>(SUM(D77:J77)-L77-M77)/5</f>
        <v>17.02</v>
      </c>
      <c r="O77" s="83"/>
    </row>
    <row r="78" spans="1:15" s="11" customFormat="1" ht="45" customHeight="1">
      <c r="A78" s="59"/>
      <c r="B78" s="63" t="s">
        <v>15</v>
      </c>
      <c r="C78" s="64"/>
      <c r="D78" s="58">
        <v>9.1</v>
      </c>
      <c r="E78" s="58">
        <v>9</v>
      </c>
      <c r="F78" s="58">
        <v>9</v>
      </c>
      <c r="G78" s="58">
        <v>9</v>
      </c>
      <c r="H78" s="58">
        <v>8</v>
      </c>
      <c r="I78" s="58">
        <v>8.5</v>
      </c>
      <c r="J78" s="58">
        <v>10</v>
      </c>
      <c r="K78" s="82"/>
      <c r="L78" s="80">
        <f>MAX(D78:J78)</f>
        <v>10</v>
      </c>
      <c r="M78" s="80">
        <f>MIN(D78:J78)</f>
        <v>8</v>
      </c>
      <c r="N78" s="80">
        <f>(SUM(D78:J78)-L78-M78)/5</f>
        <v>8.92</v>
      </c>
      <c r="O78" s="83"/>
    </row>
    <row r="79" spans="1:15" s="11" customFormat="1" ht="45" customHeight="1">
      <c r="A79" s="65" t="s">
        <v>16</v>
      </c>
      <c r="B79" s="66"/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84"/>
    </row>
    <row r="80" spans="1:15" s="11" customFormat="1" ht="4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85" t="s">
        <v>17</v>
      </c>
      <c r="M80" s="86"/>
      <c r="N80" s="69"/>
      <c r="O80" s="87"/>
    </row>
    <row r="81" spans="8:15" s="11" customFormat="1" ht="45" customHeight="1">
      <c r="H81" s="70" t="s">
        <v>18</v>
      </c>
      <c r="I81" s="88"/>
      <c r="J81" s="89"/>
      <c r="L81" s="90" t="s">
        <v>19</v>
      </c>
      <c r="M81" s="88"/>
      <c r="N81" s="91"/>
      <c r="O81" s="91"/>
    </row>
    <row r="82" spans="1:15" s="11" customFormat="1" ht="45" customHeight="1">
      <c r="A82" s="47" t="s">
        <v>1</v>
      </c>
      <c r="B82" s="48"/>
      <c r="C82" s="49"/>
      <c r="D82" s="47" t="s">
        <v>2</v>
      </c>
      <c r="E82" s="48"/>
      <c r="F82" s="50"/>
      <c r="G82" s="50"/>
      <c r="H82" s="50"/>
      <c r="I82" s="71" t="s">
        <v>3</v>
      </c>
      <c r="J82" s="72"/>
      <c r="K82" s="73">
        <v>9</v>
      </c>
      <c r="L82" s="73"/>
      <c r="M82" s="74"/>
      <c r="N82" s="75"/>
      <c r="O82" s="75"/>
    </row>
    <row r="83" spans="1:15" s="11" customFormat="1" ht="45" customHeight="1">
      <c r="A83" s="51" t="s">
        <v>4</v>
      </c>
      <c r="B83" s="52"/>
      <c r="C83" s="53"/>
      <c r="D83" s="54">
        <v>1</v>
      </c>
      <c r="E83" s="54">
        <v>2</v>
      </c>
      <c r="F83" s="54">
        <v>3</v>
      </c>
      <c r="G83" s="54">
        <v>4</v>
      </c>
      <c r="H83" s="54">
        <v>5</v>
      </c>
      <c r="I83" s="54">
        <v>6</v>
      </c>
      <c r="J83" s="54">
        <v>7</v>
      </c>
      <c r="K83" s="76" t="s">
        <v>5</v>
      </c>
      <c r="L83" s="76" t="s">
        <v>6</v>
      </c>
      <c r="M83" s="76" t="s">
        <v>7</v>
      </c>
      <c r="N83" s="77" t="s">
        <v>8</v>
      </c>
      <c r="O83" s="78" t="s">
        <v>9</v>
      </c>
    </row>
    <row r="84" spans="1:15" s="11" customFormat="1" ht="45" customHeight="1">
      <c r="A84" s="55" t="s">
        <v>10</v>
      </c>
      <c r="B84" s="56" t="s">
        <v>11</v>
      </c>
      <c r="C84" s="57"/>
      <c r="D84" s="58">
        <v>22.5</v>
      </c>
      <c r="E84" s="58">
        <v>25</v>
      </c>
      <c r="F84" s="58">
        <v>25.5</v>
      </c>
      <c r="G84" s="58">
        <v>24.3</v>
      </c>
      <c r="H84" s="58">
        <v>25.5</v>
      </c>
      <c r="I84" s="58">
        <v>24</v>
      </c>
      <c r="J84" s="58">
        <v>25.3</v>
      </c>
      <c r="K84" s="79"/>
      <c r="L84" s="80">
        <f>MAX(D84:J84)</f>
        <v>25.5</v>
      </c>
      <c r="M84" s="80">
        <f>MIN(D84:J84)</f>
        <v>22.5</v>
      </c>
      <c r="N84" s="80">
        <f>(SUM(D84:J84)-L84-M84)/5</f>
        <v>24.820000000000004</v>
      </c>
      <c r="O84" s="81">
        <f>SUM(N84:N88)</f>
        <v>83.2</v>
      </c>
    </row>
    <row r="85" spans="1:15" s="11" customFormat="1" ht="45" customHeight="1">
      <c r="A85" s="59"/>
      <c r="B85" s="60" t="s">
        <v>12</v>
      </c>
      <c r="C85" s="57"/>
      <c r="D85" s="58">
        <v>21.5</v>
      </c>
      <c r="E85" s="58">
        <v>23</v>
      </c>
      <c r="F85" s="58">
        <v>20.5</v>
      </c>
      <c r="G85" s="58">
        <v>20.1</v>
      </c>
      <c r="H85" s="58">
        <v>20.5</v>
      </c>
      <c r="I85" s="58">
        <v>20</v>
      </c>
      <c r="J85" s="58">
        <v>19.7</v>
      </c>
      <c r="K85" s="82"/>
      <c r="L85" s="80">
        <f>MAX(D85:J85)</f>
        <v>23</v>
      </c>
      <c r="M85" s="80">
        <f>MIN(D85:J85)</f>
        <v>19.7</v>
      </c>
      <c r="N85" s="80">
        <f>(SUM(D85:J85)-L85-M85)/5</f>
        <v>20.519999999999996</v>
      </c>
      <c r="O85" s="83"/>
    </row>
    <row r="86" spans="1:15" s="11" customFormat="1" ht="45" customHeight="1">
      <c r="A86" s="59"/>
      <c r="B86" s="61" t="s">
        <v>13</v>
      </c>
      <c r="C86" s="62"/>
      <c r="D86" s="58">
        <v>13.1</v>
      </c>
      <c r="E86" s="58">
        <v>12.8</v>
      </c>
      <c r="F86" s="58">
        <v>13</v>
      </c>
      <c r="G86" s="58">
        <v>12</v>
      </c>
      <c r="H86" s="58">
        <v>12.5</v>
      </c>
      <c r="I86" s="58">
        <v>13</v>
      </c>
      <c r="J86" s="58">
        <v>12</v>
      </c>
      <c r="K86" s="82"/>
      <c r="L86" s="80">
        <f>MAX(D86:J86)</f>
        <v>13.1</v>
      </c>
      <c r="M86" s="80">
        <f>MIN(D86:J86)</f>
        <v>12</v>
      </c>
      <c r="N86" s="80">
        <f>(SUM(D86:J86)-L86-M86)/5</f>
        <v>12.660000000000002</v>
      </c>
      <c r="O86" s="83"/>
    </row>
    <row r="87" spans="1:15" s="11" customFormat="1" ht="45" customHeight="1">
      <c r="A87" s="59"/>
      <c r="B87" s="60" t="s">
        <v>14</v>
      </c>
      <c r="C87" s="57"/>
      <c r="D87" s="58">
        <v>16.5</v>
      </c>
      <c r="E87" s="58">
        <v>18</v>
      </c>
      <c r="F87" s="58">
        <v>16</v>
      </c>
      <c r="G87" s="58">
        <v>16</v>
      </c>
      <c r="H87" s="58">
        <v>16</v>
      </c>
      <c r="I87" s="58">
        <v>16</v>
      </c>
      <c r="J87" s="58">
        <v>16.5</v>
      </c>
      <c r="K87" s="82"/>
      <c r="L87" s="80">
        <f>MAX(D87:J87)</f>
        <v>18</v>
      </c>
      <c r="M87" s="80">
        <f>MIN(D87:J87)</f>
        <v>16</v>
      </c>
      <c r="N87" s="80">
        <f>(SUM(D87:J87)-L87-M87)/5</f>
        <v>16.2</v>
      </c>
      <c r="O87" s="83"/>
    </row>
    <row r="88" spans="1:15" s="11" customFormat="1" ht="45" customHeight="1">
      <c r="A88" s="59"/>
      <c r="B88" s="63" t="s">
        <v>15</v>
      </c>
      <c r="C88" s="64"/>
      <c r="D88" s="58">
        <v>8.5</v>
      </c>
      <c r="E88" s="58">
        <v>9</v>
      </c>
      <c r="F88" s="58">
        <v>9</v>
      </c>
      <c r="G88" s="58">
        <v>9.5</v>
      </c>
      <c r="H88" s="58">
        <v>9</v>
      </c>
      <c r="I88" s="58">
        <v>8.5</v>
      </c>
      <c r="J88" s="58">
        <v>10</v>
      </c>
      <c r="K88" s="82"/>
      <c r="L88" s="80">
        <f>MAX(D88:J88)</f>
        <v>10</v>
      </c>
      <c r="M88" s="80">
        <f>MIN(D88:J88)</f>
        <v>8.5</v>
      </c>
      <c r="N88" s="80">
        <f>(SUM(D88:J88)-L88-M88)/5</f>
        <v>9</v>
      </c>
      <c r="O88" s="83"/>
    </row>
    <row r="89" spans="1:15" s="11" customFormat="1" ht="45" customHeight="1">
      <c r="A89" s="65" t="s">
        <v>16</v>
      </c>
      <c r="B89" s="66"/>
      <c r="C89" s="66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84"/>
    </row>
    <row r="90" spans="1:15" s="11" customFormat="1" ht="4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85" t="s">
        <v>17</v>
      </c>
      <c r="M90" s="86"/>
      <c r="N90" s="69"/>
      <c r="O90" s="87"/>
    </row>
    <row r="91" spans="8:15" s="11" customFormat="1" ht="45" customHeight="1">
      <c r="H91" s="70" t="s">
        <v>18</v>
      </c>
      <c r="I91" s="88"/>
      <c r="J91" s="89"/>
      <c r="L91" s="90" t="s">
        <v>19</v>
      </c>
      <c r="M91" s="88"/>
      <c r="N91" s="91"/>
      <c r="O91" s="91"/>
    </row>
    <row r="92" spans="1:15" s="11" customFormat="1" ht="45" customHeight="1">
      <c r="A92" s="47" t="s">
        <v>1</v>
      </c>
      <c r="B92" s="48"/>
      <c r="C92" s="49"/>
      <c r="D92" s="47" t="s">
        <v>2</v>
      </c>
      <c r="E92" s="48"/>
      <c r="F92" s="50"/>
      <c r="G92" s="50"/>
      <c r="H92" s="50"/>
      <c r="I92" s="71" t="s">
        <v>3</v>
      </c>
      <c r="J92" s="72"/>
      <c r="K92" s="73">
        <v>10</v>
      </c>
      <c r="L92" s="73"/>
      <c r="M92" s="74"/>
      <c r="N92" s="75"/>
      <c r="O92" s="75"/>
    </row>
    <row r="93" spans="1:15" s="11" customFormat="1" ht="45" customHeight="1">
      <c r="A93" s="51" t="s">
        <v>4</v>
      </c>
      <c r="B93" s="52"/>
      <c r="C93" s="53"/>
      <c r="D93" s="54">
        <v>1</v>
      </c>
      <c r="E93" s="54">
        <v>2</v>
      </c>
      <c r="F93" s="54">
        <v>3</v>
      </c>
      <c r="G93" s="54">
        <v>4</v>
      </c>
      <c r="H93" s="54">
        <v>5</v>
      </c>
      <c r="I93" s="54">
        <v>6</v>
      </c>
      <c r="J93" s="54">
        <v>7</v>
      </c>
      <c r="K93" s="76" t="s">
        <v>5</v>
      </c>
      <c r="L93" s="76" t="s">
        <v>6</v>
      </c>
      <c r="M93" s="76" t="s">
        <v>7</v>
      </c>
      <c r="N93" s="77" t="s">
        <v>8</v>
      </c>
      <c r="O93" s="78" t="s">
        <v>9</v>
      </c>
    </row>
    <row r="94" spans="1:15" s="11" customFormat="1" ht="45" customHeight="1">
      <c r="A94" s="55" t="s">
        <v>10</v>
      </c>
      <c r="B94" s="56" t="s">
        <v>11</v>
      </c>
      <c r="C94" s="57"/>
      <c r="D94" s="58">
        <v>22.1</v>
      </c>
      <c r="E94" s="58">
        <v>26</v>
      </c>
      <c r="F94" s="58">
        <v>24.5</v>
      </c>
      <c r="G94" s="58">
        <v>24</v>
      </c>
      <c r="H94" s="58">
        <v>24.5</v>
      </c>
      <c r="I94" s="58">
        <v>25</v>
      </c>
      <c r="J94" s="58">
        <v>25.5</v>
      </c>
      <c r="K94" s="79"/>
      <c r="L94" s="80">
        <f>MAX(D94:J94)</f>
        <v>26</v>
      </c>
      <c r="M94" s="80">
        <f>MIN(D94:J94)</f>
        <v>22.1</v>
      </c>
      <c r="N94" s="80">
        <f>(SUM(D94:J94)-L94-M94)/5</f>
        <v>24.7</v>
      </c>
      <c r="O94" s="81">
        <f>SUM(N94:N98)</f>
        <v>84.46</v>
      </c>
    </row>
    <row r="95" spans="1:15" s="11" customFormat="1" ht="45" customHeight="1">
      <c r="A95" s="59"/>
      <c r="B95" s="60" t="s">
        <v>12</v>
      </c>
      <c r="C95" s="57"/>
      <c r="D95" s="58">
        <v>21.1</v>
      </c>
      <c r="E95" s="58">
        <v>23</v>
      </c>
      <c r="F95" s="58">
        <v>21</v>
      </c>
      <c r="G95" s="58">
        <v>21</v>
      </c>
      <c r="H95" s="58">
        <v>21</v>
      </c>
      <c r="I95" s="58">
        <v>20.5</v>
      </c>
      <c r="J95" s="58">
        <v>19.5</v>
      </c>
      <c r="K95" s="82"/>
      <c r="L95" s="80">
        <f>MAX(D95:J95)</f>
        <v>23</v>
      </c>
      <c r="M95" s="80">
        <f>MIN(D95:J95)</f>
        <v>19.5</v>
      </c>
      <c r="N95" s="80">
        <f>(SUM(D95:J95)-L95-M95)/5</f>
        <v>20.919999999999998</v>
      </c>
      <c r="O95" s="83"/>
    </row>
    <row r="96" spans="1:15" s="11" customFormat="1" ht="45" customHeight="1">
      <c r="A96" s="59"/>
      <c r="B96" s="61" t="s">
        <v>13</v>
      </c>
      <c r="C96" s="62"/>
      <c r="D96" s="58">
        <v>13.1</v>
      </c>
      <c r="E96" s="58">
        <v>14</v>
      </c>
      <c r="F96" s="58">
        <v>13</v>
      </c>
      <c r="G96" s="58">
        <v>13</v>
      </c>
      <c r="H96" s="58">
        <v>12.5</v>
      </c>
      <c r="I96" s="58">
        <v>13</v>
      </c>
      <c r="J96" s="58">
        <v>13</v>
      </c>
      <c r="K96" s="82"/>
      <c r="L96" s="80">
        <f>MAX(D96:J96)</f>
        <v>14</v>
      </c>
      <c r="M96" s="80">
        <f>MIN(D96:J96)</f>
        <v>12.5</v>
      </c>
      <c r="N96" s="80">
        <f>(SUM(D96:J96)-L96-M96)/5</f>
        <v>13.02</v>
      </c>
      <c r="O96" s="83"/>
    </row>
    <row r="97" spans="1:15" s="11" customFormat="1" ht="45" customHeight="1">
      <c r="A97" s="59"/>
      <c r="B97" s="60" t="s">
        <v>14</v>
      </c>
      <c r="C97" s="57"/>
      <c r="D97" s="58">
        <v>17.1</v>
      </c>
      <c r="E97" s="58">
        <v>18</v>
      </c>
      <c r="F97" s="58">
        <v>16.5</v>
      </c>
      <c r="G97" s="58">
        <v>16.5</v>
      </c>
      <c r="H97" s="58">
        <v>15.5</v>
      </c>
      <c r="I97" s="58">
        <v>16</v>
      </c>
      <c r="J97" s="58">
        <v>17.2</v>
      </c>
      <c r="K97" s="82"/>
      <c r="L97" s="80">
        <f>MAX(D97:J97)</f>
        <v>18</v>
      </c>
      <c r="M97" s="80">
        <f>MIN(D97:J97)</f>
        <v>15.5</v>
      </c>
      <c r="N97" s="80">
        <f>(SUM(D97:J97)-L97-M97)/5</f>
        <v>16.66</v>
      </c>
      <c r="O97" s="83"/>
    </row>
    <row r="98" spans="1:15" s="11" customFormat="1" ht="45" customHeight="1">
      <c r="A98" s="59"/>
      <c r="B98" s="63" t="s">
        <v>15</v>
      </c>
      <c r="C98" s="64"/>
      <c r="D98" s="58">
        <v>9.1</v>
      </c>
      <c r="E98" s="58">
        <v>9</v>
      </c>
      <c r="F98" s="58">
        <v>9.1</v>
      </c>
      <c r="G98" s="58">
        <v>9.1</v>
      </c>
      <c r="H98" s="58">
        <v>8.5</v>
      </c>
      <c r="I98" s="58">
        <v>9.5</v>
      </c>
      <c r="J98" s="58">
        <v>10</v>
      </c>
      <c r="K98" s="82"/>
      <c r="L98" s="80">
        <f>MAX(D98:J98)</f>
        <v>10</v>
      </c>
      <c r="M98" s="80">
        <f>MIN(D98:J98)</f>
        <v>8.5</v>
      </c>
      <c r="N98" s="80">
        <f>(SUM(D98:J98)-L98-M98)/5</f>
        <v>9.160000000000002</v>
      </c>
      <c r="O98" s="83"/>
    </row>
    <row r="99" spans="1:15" s="11" customFormat="1" ht="45" customHeight="1">
      <c r="A99" s="65" t="s">
        <v>16</v>
      </c>
      <c r="B99" s="66"/>
      <c r="C99" s="6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84"/>
    </row>
    <row r="100" spans="1:15" s="11" customFormat="1" ht="45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85" t="s">
        <v>17</v>
      </c>
      <c r="M100" s="86"/>
      <c r="N100" s="69"/>
      <c r="O100" s="87"/>
    </row>
    <row r="101" spans="8:15" s="11" customFormat="1" ht="45" customHeight="1">
      <c r="H101" s="70" t="s">
        <v>18</v>
      </c>
      <c r="I101" s="88"/>
      <c r="J101" s="89"/>
      <c r="L101" s="90" t="s">
        <v>19</v>
      </c>
      <c r="M101" s="88"/>
      <c r="N101" s="91"/>
      <c r="O101" s="91"/>
    </row>
    <row r="102" spans="1:15" s="11" customFormat="1" ht="45" customHeight="1">
      <c r="A102" s="47" t="s">
        <v>1</v>
      </c>
      <c r="B102" s="48"/>
      <c r="C102" s="49"/>
      <c r="D102" s="47" t="s">
        <v>2</v>
      </c>
      <c r="E102" s="48"/>
      <c r="F102" s="50"/>
      <c r="G102" s="50"/>
      <c r="H102" s="50"/>
      <c r="I102" s="71" t="s">
        <v>3</v>
      </c>
      <c r="J102" s="72"/>
      <c r="K102" s="73">
        <v>11</v>
      </c>
      <c r="L102" s="73"/>
      <c r="M102" s="74"/>
      <c r="N102" s="75"/>
      <c r="O102" s="75"/>
    </row>
    <row r="103" spans="1:15" s="11" customFormat="1" ht="45" customHeight="1">
      <c r="A103" s="51" t="s">
        <v>4</v>
      </c>
      <c r="B103" s="52"/>
      <c r="C103" s="53"/>
      <c r="D103" s="54">
        <v>1</v>
      </c>
      <c r="E103" s="54">
        <v>2</v>
      </c>
      <c r="F103" s="54">
        <v>3</v>
      </c>
      <c r="G103" s="54">
        <v>4</v>
      </c>
      <c r="H103" s="54">
        <v>5</v>
      </c>
      <c r="I103" s="54">
        <v>6</v>
      </c>
      <c r="J103" s="54">
        <v>7</v>
      </c>
      <c r="K103" s="76" t="s">
        <v>5</v>
      </c>
      <c r="L103" s="76" t="s">
        <v>6</v>
      </c>
      <c r="M103" s="76" t="s">
        <v>7</v>
      </c>
      <c r="N103" s="77" t="s">
        <v>8</v>
      </c>
      <c r="O103" s="78" t="s">
        <v>9</v>
      </c>
    </row>
    <row r="104" spans="1:15" s="11" customFormat="1" ht="45" customHeight="1">
      <c r="A104" s="55" t="s">
        <v>10</v>
      </c>
      <c r="B104" s="56" t="s">
        <v>11</v>
      </c>
      <c r="C104" s="57"/>
      <c r="D104" s="58">
        <v>26.1</v>
      </c>
      <c r="E104" s="58">
        <v>26</v>
      </c>
      <c r="F104" s="58">
        <v>26</v>
      </c>
      <c r="G104" s="58">
        <v>26.3</v>
      </c>
      <c r="H104" s="58">
        <v>26.5</v>
      </c>
      <c r="I104" s="58">
        <v>26</v>
      </c>
      <c r="J104" s="58">
        <v>25.5</v>
      </c>
      <c r="K104" s="79"/>
      <c r="L104" s="80">
        <f>MAX(D104:J104)</f>
        <v>26.5</v>
      </c>
      <c r="M104" s="80">
        <f>MIN(D104:J104)</f>
        <v>25.5</v>
      </c>
      <c r="N104" s="80">
        <f>(SUM(D104:J104)-L104-M104)/5</f>
        <v>26.079999999999995</v>
      </c>
      <c r="O104" s="81">
        <f>SUM(N104:N108)</f>
        <v>88.53999999999999</v>
      </c>
    </row>
    <row r="105" spans="1:15" s="11" customFormat="1" ht="45" customHeight="1">
      <c r="A105" s="59"/>
      <c r="B105" s="60" t="s">
        <v>12</v>
      </c>
      <c r="C105" s="57"/>
      <c r="D105" s="58">
        <v>23.5</v>
      </c>
      <c r="E105" s="58">
        <v>24</v>
      </c>
      <c r="F105" s="58">
        <v>22</v>
      </c>
      <c r="G105" s="58">
        <v>21.8</v>
      </c>
      <c r="H105" s="58">
        <v>21</v>
      </c>
      <c r="I105" s="58">
        <v>21</v>
      </c>
      <c r="J105" s="58">
        <v>18.5</v>
      </c>
      <c r="K105" s="82"/>
      <c r="L105" s="80">
        <f>MAX(D105:J105)</f>
        <v>24</v>
      </c>
      <c r="M105" s="80">
        <f>MIN(D105:J105)</f>
        <v>18.5</v>
      </c>
      <c r="N105" s="80">
        <f>(SUM(D105:J105)-L105-M105)/5</f>
        <v>21.860000000000003</v>
      </c>
      <c r="O105" s="83"/>
    </row>
    <row r="106" spans="1:15" s="11" customFormat="1" ht="45" customHeight="1">
      <c r="A106" s="59"/>
      <c r="B106" s="61" t="s">
        <v>13</v>
      </c>
      <c r="C106" s="62"/>
      <c r="D106" s="58">
        <v>14.5</v>
      </c>
      <c r="E106" s="58">
        <v>14</v>
      </c>
      <c r="F106" s="58">
        <v>13.5</v>
      </c>
      <c r="G106" s="58">
        <v>13.6</v>
      </c>
      <c r="H106" s="58">
        <v>13.5</v>
      </c>
      <c r="I106" s="58">
        <v>13</v>
      </c>
      <c r="J106" s="58">
        <v>14</v>
      </c>
      <c r="K106" s="82"/>
      <c r="L106" s="80">
        <f>MAX(D106:J106)</f>
        <v>14.5</v>
      </c>
      <c r="M106" s="80">
        <f>MIN(D106:J106)</f>
        <v>13</v>
      </c>
      <c r="N106" s="80">
        <f>(SUM(D106:J106)-L106-M106)/5</f>
        <v>13.719999999999999</v>
      </c>
      <c r="O106" s="83"/>
    </row>
    <row r="107" spans="1:15" s="11" customFormat="1" ht="45" customHeight="1">
      <c r="A107" s="59"/>
      <c r="B107" s="60" t="s">
        <v>14</v>
      </c>
      <c r="C107" s="57"/>
      <c r="D107" s="58">
        <v>18.5</v>
      </c>
      <c r="E107" s="58">
        <v>18</v>
      </c>
      <c r="F107" s="58">
        <v>17</v>
      </c>
      <c r="G107" s="58">
        <v>17</v>
      </c>
      <c r="H107" s="58">
        <v>17</v>
      </c>
      <c r="I107" s="58">
        <v>16.5</v>
      </c>
      <c r="J107" s="58">
        <v>18.5</v>
      </c>
      <c r="K107" s="82"/>
      <c r="L107" s="80">
        <f>MAX(D107:J107)</f>
        <v>18.5</v>
      </c>
      <c r="M107" s="80">
        <f>MIN(D107:J107)</f>
        <v>16.5</v>
      </c>
      <c r="N107" s="80">
        <f>(SUM(D107:J107)-L107-M107)/5</f>
        <v>17.5</v>
      </c>
      <c r="O107" s="83"/>
    </row>
    <row r="108" spans="1:15" s="11" customFormat="1" ht="45" customHeight="1">
      <c r="A108" s="59"/>
      <c r="B108" s="63" t="s">
        <v>15</v>
      </c>
      <c r="C108" s="64"/>
      <c r="D108" s="58">
        <v>9.5</v>
      </c>
      <c r="E108" s="58">
        <v>9</v>
      </c>
      <c r="F108" s="58">
        <v>9.4</v>
      </c>
      <c r="G108" s="58">
        <v>9.5</v>
      </c>
      <c r="H108" s="58">
        <v>9</v>
      </c>
      <c r="I108" s="58">
        <v>9.5</v>
      </c>
      <c r="J108" s="58">
        <v>10</v>
      </c>
      <c r="K108" s="82"/>
      <c r="L108" s="80">
        <f>MAX(D108:J108)</f>
        <v>10</v>
      </c>
      <c r="M108" s="80">
        <f>MIN(D108:J108)</f>
        <v>9</v>
      </c>
      <c r="N108" s="80">
        <f>(SUM(D108:J108)-L108-M108)/5</f>
        <v>9.38</v>
      </c>
      <c r="O108" s="83"/>
    </row>
    <row r="109" spans="1:15" s="11" customFormat="1" ht="45" customHeight="1">
      <c r="A109" s="65" t="s">
        <v>16</v>
      </c>
      <c r="B109" s="66"/>
      <c r="C109" s="66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84"/>
    </row>
    <row r="110" spans="1:15" s="11" customFormat="1" ht="45" customHeight="1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85" t="s">
        <v>17</v>
      </c>
      <c r="M110" s="86"/>
      <c r="N110" s="69"/>
      <c r="O110" s="87"/>
    </row>
    <row r="111" spans="8:15" s="11" customFormat="1" ht="45" customHeight="1">
      <c r="H111" s="70" t="s">
        <v>18</v>
      </c>
      <c r="I111" s="88"/>
      <c r="J111" s="89"/>
      <c r="L111" s="90" t="s">
        <v>19</v>
      </c>
      <c r="M111" s="88"/>
      <c r="N111" s="91"/>
      <c r="O111" s="91"/>
    </row>
    <row r="112" spans="1:15" s="11" customFormat="1" ht="45" customHeight="1">
      <c r="A112" s="47" t="s">
        <v>1</v>
      </c>
      <c r="B112" s="48"/>
      <c r="C112" s="49"/>
      <c r="D112" s="47" t="s">
        <v>2</v>
      </c>
      <c r="E112" s="48"/>
      <c r="F112" s="50"/>
      <c r="G112" s="50"/>
      <c r="H112" s="50"/>
      <c r="I112" s="71" t="s">
        <v>3</v>
      </c>
      <c r="J112" s="72"/>
      <c r="K112" s="73">
        <v>12</v>
      </c>
      <c r="L112" s="73"/>
      <c r="M112" s="74"/>
      <c r="N112" s="75"/>
      <c r="O112" s="75"/>
    </row>
    <row r="113" spans="1:15" s="11" customFormat="1" ht="45" customHeight="1">
      <c r="A113" s="51" t="s">
        <v>4</v>
      </c>
      <c r="B113" s="52"/>
      <c r="C113" s="53"/>
      <c r="D113" s="54">
        <v>1</v>
      </c>
      <c r="E113" s="54">
        <v>2</v>
      </c>
      <c r="F113" s="54">
        <v>3</v>
      </c>
      <c r="G113" s="54">
        <v>4</v>
      </c>
      <c r="H113" s="54">
        <v>5</v>
      </c>
      <c r="I113" s="54">
        <v>6</v>
      </c>
      <c r="J113" s="54">
        <v>7</v>
      </c>
      <c r="K113" s="76" t="s">
        <v>5</v>
      </c>
      <c r="L113" s="76" t="s">
        <v>6</v>
      </c>
      <c r="M113" s="76" t="s">
        <v>7</v>
      </c>
      <c r="N113" s="77" t="s">
        <v>8</v>
      </c>
      <c r="O113" s="78" t="s">
        <v>9</v>
      </c>
    </row>
    <row r="114" spans="1:15" s="11" customFormat="1" ht="45" customHeight="1">
      <c r="A114" s="55" t="s">
        <v>10</v>
      </c>
      <c r="B114" s="56" t="s">
        <v>11</v>
      </c>
      <c r="C114" s="57"/>
      <c r="D114" s="58">
        <v>24.1</v>
      </c>
      <c r="E114" s="58">
        <v>25</v>
      </c>
      <c r="F114" s="58">
        <v>25.8</v>
      </c>
      <c r="G114" s="58">
        <v>26</v>
      </c>
      <c r="H114" s="58">
        <v>25</v>
      </c>
      <c r="I114" s="58">
        <v>24</v>
      </c>
      <c r="J114" s="58">
        <v>26.7</v>
      </c>
      <c r="K114" s="79"/>
      <c r="L114" s="80">
        <f>MAX(D114:J114)</f>
        <v>26.7</v>
      </c>
      <c r="M114" s="80">
        <f>MIN(D114:J114)</f>
        <v>24</v>
      </c>
      <c r="N114" s="80">
        <f>(SUM(D114:J114)-L114-M114)/5</f>
        <v>25.18</v>
      </c>
      <c r="O114" s="81">
        <f>SUM(N114:N118)</f>
        <v>86.1</v>
      </c>
    </row>
    <row r="115" spans="1:15" s="11" customFormat="1" ht="45" customHeight="1">
      <c r="A115" s="59"/>
      <c r="B115" s="60" t="s">
        <v>12</v>
      </c>
      <c r="C115" s="57"/>
      <c r="D115" s="58">
        <v>22.1</v>
      </c>
      <c r="E115" s="58">
        <v>23</v>
      </c>
      <c r="F115" s="58">
        <v>21.5</v>
      </c>
      <c r="G115" s="58">
        <v>22</v>
      </c>
      <c r="H115" s="58">
        <v>21</v>
      </c>
      <c r="I115" s="58">
        <v>20</v>
      </c>
      <c r="J115" s="58">
        <v>23.3</v>
      </c>
      <c r="K115" s="82"/>
      <c r="L115" s="80">
        <f>MAX(D115:J115)</f>
        <v>23.3</v>
      </c>
      <c r="M115" s="80">
        <f>MIN(D115:J115)</f>
        <v>20</v>
      </c>
      <c r="N115" s="80">
        <f>(SUM(D115:J115)-L115-M115)/5</f>
        <v>21.919999999999998</v>
      </c>
      <c r="O115" s="83"/>
    </row>
    <row r="116" spans="1:15" s="11" customFormat="1" ht="45" customHeight="1">
      <c r="A116" s="59"/>
      <c r="B116" s="61" t="s">
        <v>13</v>
      </c>
      <c r="C116" s="62"/>
      <c r="D116" s="58">
        <v>13.2</v>
      </c>
      <c r="E116" s="58">
        <v>13</v>
      </c>
      <c r="F116" s="58">
        <v>13</v>
      </c>
      <c r="G116" s="58">
        <v>13.5</v>
      </c>
      <c r="H116" s="58">
        <v>13</v>
      </c>
      <c r="I116" s="58">
        <v>12.5</v>
      </c>
      <c r="J116" s="58">
        <v>14.5</v>
      </c>
      <c r="K116" s="82"/>
      <c r="L116" s="80">
        <f>MAX(D116:J116)</f>
        <v>14.5</v>
      </c>
      <c r="M116" s="80">
        <f>MIN(D116:J116)</f>
        <v>12.5</v>
      </c>
      <c r="N116" s="80">
        <f>(SUM(D116:J116)-L116-M116)/5</f>
        <v>13.14</v>
      </c>
      <c r="O116" s="83"/>
    </row>
    <row r="117" spans="1:15" s="11" customFormat="1" ht="45" customHeight="1">
      <c r="A117" s="59"/>
      <c r="B117" s="60" t="s">
        <v>14</v>
      </c>
      <c r="C117" s="57"/>
      <c r="D117" s="58">
        <v>17.2</v>
      </c>
      <c r="E117" s="58">
        <v>17</v>
      </c>
      <c r="F117" s="58">
        <v>17</v>
      </c>
      <c r="G117" s="58">
        <v>17</v>
      </c>
      <c r="H117" s="58">
        <v>16</v>
      </c>
      <c r="I117" s="58">
        <v>16</v>
      </c>
      <c r="J117" s="58">
        <v>18.7</v>
      </c>
      <c r="K117" s="82"/>
      <c r="L117" s="80">
        <f>MAX(D117:J117)</f>
        <v>18.7</v>
      </c>
      <c r="M117" s="80">
        <f>MIN(D117:J117)</f>
        <v>16</v>
      </c>
      <c r="N117" s="80">
        <f>(SUM(D117:J117)-L117-M117)/5</f>
        <v>16.84</v>
      </c>
      <c r="O117" s="83"/>
    </row>
    <row r="118" spans="1:15" s="11" customFormat="1" ht="45" customHeight="1">
      <c r="A118" s="59"/>
      <c r="B118" s="63" t="s">
        <v>15</v>
      </c>
      <c r="C118" s="64"/>
      <c r="D118" s="58">
        <v>9.1</v>
      </c>
      <c r="E118" s="58">
        <v>9</v>
      </c>
      <c r="F118" s="58">
        <v>9</v>
      </c>
      <c r="G118" s="58">
        <v>9</v>
      </c>
      <c r="H118" s="58">
        <v>8.5</v>
      </c>
      <c r="I118" s="58">
        <v>9</v>
      </c>
      <c r="J118" s="58">
        <v>10</v>
      </c>
      <c r="K118" s="82"/>
      <c r="L118" s="80">
        <f>MAX(D118:J118)</f>
        <v>10</v>
      </c>
      <c r="M118" s="80">
        <f>MIN(D118:J118)</f>
        <v>8.5</v>
      </c>
      <c r="N118" s="80">
        <f>(SUM(D118:J118)-L118-M118)/5</f>
        <v>9.02</v>
      </c>
      <c r="O118" s="83"/>
    </row>
    <row r="119" spans="1:15" s="11" customFormat="1" ht="45" customHeight="1">
      <c r="A119" s="65" t="s">
        <v>16</v>
      </c>
      <c r="B119" s="66"/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84"/>
    </row>
    <row r="120" spans="1:15" s="11" customFormat="1" ht="45" customHeight="1">
      <c r="A120" s="68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85" t="s">
        <v>17</v>
      </c>
      <c r="M120" s="86"/>
      <c r="N120" s="69"/>
      <c r="O120" s="87"/>
    </row>
    <row r="121" spans="8:15" s="11" customFormat="1" ht="45" customHeight="1">
      <c r="H121" s="70" t="s">
        <v>18</v>
      </c>
      <c r="I121" s="88"/>
      <c r="J121" s="89"/>
      <c r="L121" s="90" t="s">
        <v>19</v>
      </c>
      <c r="M121" s="88"/>
      <c r="N121" s="91"/>
      <c r="O121" s="91"/>
    </row>
    <row r="122" spans="1:15" s="11" customFormat="1" ht="45" customHeight="1">
      <c r="A122" s="47" t="s">
        <v>1</v>
      </c>
      <c r="B122" s="48"/>
      <c r="C122" s="49"/>
      <c r="D122" s="47" t="s">
        <v>2</v>
      </c>
      <c r="E122" s="48"/>
      <c r="F122" s="50"/>
      <c r="G122" s="50"/>
      <c r="H122" s="50"/>
      <c r="I122" s="71" t="s">
        <v>3</v>
      </c>
      <c r="J122" s="72"/>
      <c r="K122" s="73">
        <v>13</v>
      </c>
      <c r="L122" s="73"/>
      <c r="M122" s="74"/>
      <c r="N122" s="75"/>
      <c r="O122" s="75"/>
    </row>
    <row r="123" spans="1:15" s="11" customFormat="1" ht="45" customHeight="1">
      <c r="A123" s="51" t="s">
        <v>4</v>
      </c>
      <c r="B123" s="52"/>
      <c r="C123" s="53"/>
      <c r="D123" s="54">
        <v>1</v>
      </c>
      <c r="E123" s="54">
        <v>2</v>
      </c>
      <c r="F123" s="54">
        <v>3</v>
      </c>
      <c r="G123" s="54">
        <v>4</v>
      </c>
      <c r="H123" s="54">
        <v>5</v>
      </c>
      <c r="I123" s="54">
        <v>6</v>
      </c>
      <c r="J123" s="54">
        <v>7</v>
      </c>
      <c r="K123" s="76" t="s">
        <v>5</v>
      </c>
      <c r="L123" s="76" t="s">
        <v>6</v>
      </c>
      <c r="M123" s="76" t="s">
        <v>7</v>
      </c>
      <c r="N123" s="77" t="s">
        <v>8</v>
      </c>
      <c r="O123" s="78" t="s">
        <v>9</v>
      </c>
    </row>
    <row r="124" spans="1:15" s="11" customFormat="1" ht="45" customHeight="1">
      <c r="A124" s="55" t="s">
        <v>10</v>
      </c>
      <c r="B124" s="56" t="s">
        <v>11</v>
      </c>
      <c r="C124" s="57"/>
      <c r="D124" s="58">
        <v>23.1</v>
      </c>
      <c r="E124" s="58">
        <v>24</v>
      </c>
      <c r="F124" s="58">
        <v>25.5</v>
      </c>
      <c r="G124" s="58">
        <v>26</v>
      </c>
      <c r="H124" s="58">
        <v>25</v>
      </c>
      <c r="I124" s="58">
        <v>24</v>
      </c>
      <c r="J124" s="58">
        <v>23.5</v>
      </c>
      <c r="K124" s="79"/>
      <c r="L124" s="80">
        <f>MAX(D124:J124)</f>
        <v>26</v>
      </c>
      <c r="M124" s="80">
        <f>MIN(D124:J124)</f>
        <v>23.1</v>
      </c>
      <c r="N124" s="80">
        <f>(SUM(D124:J124)-L124-M124)/5</f>
        <v>24.4</v>
      </c>
      <c r="O124" s="81">
        <f>SUM(N124:N128)</f>
        <v>81.66</v>
      </c>
    </row>
    <row r="125" spans="1:15" s="11" customFormat="1" ht="45" customHeight="1">
      <c r="A125" s="59"/>
      <c r="B125" s="60" t="s">
        <v>12</v>
      </c>
      <c r="C125" s="57"/>
      <c r="D125" s="58">
        <v>21.1</v>
      </c>
      <c r="E125" s="58">
        <v>23</v>
      </c>
      <c r="F125" s="58">
        <v>20.5</v>
      </c>
      <c r="G125" s="58">
        <v>21</v>
      </c>
      <c r="H125" s="58">
        <v>20.5</v>
      </c>
      <c r="I125" s="58">
        <v>20</v>
      </c>
      <c r="J125" s="58">
        <v>18</v>
      </c>
      <c r="K125" s="82"/>
      <c r="L125" s="80">
        <f>MAX(D125:J125)</f>
        <v>23</v>
      </c>
      <c r="M125" s="80">
        <f>MIN(D125:J125)</f>
        <v>18</v>
      </c>
      <c r="N125" s="80">
        <f>(SUM(D125:J125)-L125-M125)/5</f>
        <v>20.619999999999997</v>
      </c>
      <c r="O125" s="83"/>
    </row>
    <row r="126" spans="1:15" s="11" customFormat="1" ht="45" customHeight="1">
      <c r="A126" s="59"/>
      <c r="B126" s="61" t="s">
        <v>13</v>
      </c>
      <c r="C126" s="62"/>
      <c r="D126" s="58">
        <v>12.1</v>
      </c>
      <c r="E126" s="58">
        <v>13</v>
      </c>
      <c r="F126" s="58">
        <v>12.5</v>
      </c>
      <c r="G126" s="58">
        <v>12</v>
      </c>
      <c r="H126" s="58">
        <v>12.5</v>
      </c>
      <c r="I126" s="58">
        <v>12.5</v>
      </c>
      <c r="J126" s="58">
        <v>12.5</v>
      </c>
      <c r="K126" s="82"/>
      <c r="L126" s="80">
        <f>MAX(D126:J126)</f>
        <v>13</v>
      </c>
      <c r="M126" s="80">
        <f>MIN(D126:J126)</f>
        <v>12</v>
      </c>
      <c r="N126" s="80">
        <f>(SUM(D126:J126)-L126-M126)/5</f>
        <v>12.419999999999998</v>
      </c>
      <c r="O126" s="83"/>
    </row>
    <row r="127" spans="1:15" s="11" customFormat="1" ht="45" customHeight="1">
      <c r="A127" s="59"/>
      <c r="B127" s="60" t="s">
        <v>14</v>
      </c>
      <c r="C127" s="57"/>
      <c r="D127" s="58">
        <v>15.3</v>
      </c>
      <c r="E127" s="58">
        <v>16</v>
      </c>
      <c r="F127" s="58">
        <v>16</v>
      </c>
      <c r="G127" s="58">
        <v>16</v>
      </c>
      <c r="H127" s="58">
        <v>15.5</v>
      </c>
      <c r="I127" s="58">
        <v>15.5</v>
      </c>
      <c r="J127" s="58">
        <v>16.7</v>
      </c>
      <c r="K127" s="82"/>
      <c r="L127" s="80">
        <f>MAX(D127:J127)</f>
        <v>16.7</v>
      </c>
      <c r="M127" s="80">
        <f>MIN(D127:J127)</f>
        <v>15.3</v>
      </c>
      <c r="N127" s="80">
        <f>(SUM(D127:J127)-L127-M127)/5</f>
        <v>15.8</v>
      </c>
      <c r="O127" s="83"/>
    </row>
    <row r="128" spans="1:15" s="11" customFormat="1" ht="45" customHeight="1">
      <c r="A128" s="59"/>
      <c r="B128" s="63" t="s">
        <v>15</v>
      </c>
      <c r="C128" s="64"/>
      <c r="D128" s="58">
        <v>8.1</v>
      </c>
      <c r="E128" s="58">
        <v>8</v>
      </c>
      <c r="F128" s="58">
        <v>8</v>
      </c>
      <c r="G128" s="58">
        <v>9</v>
      </c>
      <c r="H128" s="58">
        <v>8.5</v>
      </c>
      <c r="I128" s="58">
        <v>8.5</v>
      </c>
      <c r="J128" s="58">
        <v>9</v>
      </c>
      <c r="K128" s="82"/>
      <c r="L128" s="80">
        <f>MAX(D128:J128)</f>
        <v>9</v>
      </c>
      <c r="M128" s="80">
        <f>MIN(D128:J128)</f>
        <v>8</v>
      </c>
      <c r="N128" s="80">
        <f>(SUM(D128:J128)-L128-M128)/5</f>
        <v>8.42</v>
      </c>
      <c r="O128" s="83"/>
    </row>
    <row r="129" spans="1:15" s="11" customFormat="1" ht="45" customHeight="1">
      <c r="A129" s="65" t="s">
        <v>16</v>
      </c>
      <c r="B129" s="66"/>
      <c r="C129" s="66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84"/>
    </row>
    <row r="130" spans="1:15" s="11" customFormat="1" ht="45" customHeight="1">
      <c r="A130" s="6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85" t="s">
        <v>17</v>
      </c>
      <c r="M130" s="86"/>
      <c r="N130" s="69"/>
      <c r="O130" s="87"/>
    </row>
    <row r="131" spans="8:15" s="11" customFormat="1" ht="45" customHeight="1">
      <c r="H131" s="70" t="s">
        <v>18</v>
      </c>
      <c r="I131" s="88"/>
      <c r="J131" s="89"/>
      <c r="L131" s="90" t="s">
        <v>19</v>
      </c>
      <c r="M131" s="88"/>
      <c r="N131" s="91"/>
      <c r="O131" s="91"/>
    </row>
    <row r="132" spans="1:15" s="11" customFormat="1" ht="45" customHeight="1">
      <c r="A132" s="47" t="s">
        <v>1</v>
      </c>
      <c r="B132" s="48"/>
      <c r="C132" s="49"/>
      <c r="D132" s="47" t="s">
        <v>2</v>
      </c>
      <c r="E132" s="48"/>
      <c r="F132" s="50"/>
      <c r="G132" s="50"/>
      <c r="H132" s="50"/>
      <c r="I132" s="71" t="s">
        <v>3</v>
      </c>
      <c r="J132" s="72"/>
      <c r="K132" s="73">
        <v>14</v>
      </c>
      <c r="L132" s="73"/>
      <c r="M132" s="74"/>
      <c r="N132" s="75"/>
      <c r="O132" s="75"/>
    </row>
    <row r="133" spans="1:15" s="11" customFormat="1" ht="45" customHeight="1">
      <c r="A133" s="51" t="s">
        <v>4</v>
      </c>
      <c r="B133" s="52"/>
      <c r="C133" s="53"/>
      <c r="D133" s="54">
        <v>1</v>
      </c>
      <c r="E133" s="54">
        <v>2</v>
      </c>
      <c r="F133" s="54">
        <v>3</v>
      </c>
      <c r="G133" s="54">
        <v>4</v>
      </c>
      <c r="H133" s="54">
        <v>5</v>
      </c>
      <c r="I133" s="54">
        <v>6</v>
      </c>
      <c r="J133" s="54">
        <v>7</v>
      </c>
      <c r="K133" s="76" t="s">
        <v>5</v>
      </c>
      <c r="L133" s="76" t="s">
        <v>6</v>
      </c>
      <c r="M133" s="76" t="s">
        <v>7</v>
      </c>
      <c r="N133" s="77" t="s">
        <v>8</v>
      </c>
      <c r="O133" s="78" t="s">
        <v>9</v>
      </c>
    </row>
    <row r="134" spans="1:15" s="11" customFormat="1" ht="45" customHeight="1">
      <c r="A134" s="55" t="s">
        <v>10</v>
      </c>
      <c r="B134" s="56" t="s">
        <v>11</v>
      </c>
      <c r="C134" s="57"/>
      <c r="D134" s="58">
        <v>23.1</v>
      </c>
      <c r="E134" s="58">
        <v>24</v>
      </c>
      <c r="F134" s="58">
        <v>26</v>
      </c>
      <c r="G134" s="58">
        <v>26</v>
      </c>
      <c r="H134" s="58">
        <v>25</v>
      </c>
      <c r="I134" s="58">
        <v>24.5</v>
      </c>
      <c r="J134" s="58">
        <v>23.6</v>
      </c>
      <c r="K134" s="79"/>
      <c r="L134" s="80">
        <f>MAX(D134:J134)</f>
        <v>26</v>
      </c>
      <c r="M134" s="80">
        <f>MIN(D134:J134)</f>
        <v>23.1</v>
      </c>
      <c r="N134" s="80">
        <f>(SUM(D134:J134)-L134-M134)/5</f>
        <v>24.619999999999997</v>
      </c>
      <c r="O134" s="81">
        <f>SUM(N134:N138)</f>
        <v>83.96</v>
      </c>
    </row>
    <row r="135" spans="1:15" s="11" customFormat="1" ht="45" customHeight="1">
      <c r="A135" s="59"/>
      <c r="B135" s="60" t="s">
        <v>12</v>
      </c>
      <c r="C135" s="57"/>
      <c r="D135" s="58">
        <v>23.1</v>
      </c>
      <c r="E135" s="58">
        <v>23</v>
      </c>
      <c r="F135" s="58">
        <v>21</v>
      </c>
      <c r="G135" s="58">
        <v>21.5</v>
      </c>
      <c r="H135" s="58">
        <v>20.5</v>
      </c>
      <c r="I135" s="58">
        <v>20</v>
      </c>
      <c r="J135" s="58">
        <v>18.5</v>
      </c>
      <c r="K135" s="82"/>
      <c r="L135" s="80">
        <f>MAX(D135:J135)</f>
        <v>23.1</v>
      </c>
      <c r="M135" s="80">
        <f>MIN(D135:J135)</f>
        <v>18.5</v>
      </c>
      <c r="N135" s="80">
        <f>(SUM(D135:J135)-L135-M135)/5</f>
        <v>21.2</v>
      </c>
      <c r="O135" s="83"/>
    </row>
    <row r="136" spans="1:15" s="11" customFormat="1" ht="45" customHeight="1">
      <c r="A136" s="59"/>
      <c r="B136" s="61" t="s">
        <v>13</v>
      </c>
      <c r="C136" s="62"/>
      <c r="D136" s="58">
        <v>13.1</v>
      </c>
      <c r="E136" s="58">
        <v>14</v>
      </c>
      <c r="F136" s="58">
        <v>13</v>
      </c>
      <c r="G136" s="58">
        <v>13.1</v>
      </c>
      <c r="H136" s="58">
        <v>12.5</v>
      </c>
      <c r="I136" s="58">
        <v>13</v>
      </c>
      <c r="J136" s="58">
        <v>13.4</v>
      </c>
      <c r="K136" s="82"/>
      <c r="L136" s="80">
        <f>MAX(D136:J136)</f>
        <v>14</v>
      </c>
      <c r="M136" s="80">
        <f>MIN(D136:J136)</f>
        <v>12.5</v>
      </c>
      <c r="N136" s="80">
        <f>(SUM(D136:J136)-L136-M136)/5</f>
        <v>13.120000000000001</v>
      </c>
      <c r="O136" s="83"/>
    </row>
    <row r="137" spans="1:15" s="11" customFormat="1" ht="45" customHeight="1">
      <c r="A137" s="59"/>
      <c r="B137" s="60" t="s">
        <v>14</v>
      </c>
      <c r="C137" s="57"/>
      <c r="D137" s="58">
        <v>16.1</v>
      </c>
      <c r="E137" s="58">
        <v>17</v>
      </c>
      <c r="F137" s="58">
        <v>16.5</v>
      </c>
      <c r="G137" s="58">
        <v>16</v>
      </c>
      <c r="H137" s="58">
        <v>16.5</v>
      </c>
      <c r="I137" s="58">
        <v>15.5</v>
      </c>
      <c r="J137" s="58">
        <v>17.5</v>
      </c>
      <c r="K137" s="82"/>
      <c r="L137" s="80">
        <f>MAX(D137:J137)</f>
        <v>17.5</v>
      </c>
      <c r="M137" s="80">
        <f>MIN(D137:J137)</f>
        <v>15.5</v>
      </c>
      <c r="N137" s="80">
        <f>(SUM(D137:J137)-L137-M137)/5</f>
        <v>16.419999999999998</v>
      </c>
      <c r="O137" s="83"/>
    </row>
    <row r="138" spans="1:15" s="11" customFormat="1" ht="45" customHeight="1">
      <c r="A138" s="59"/>
      <c r="B138" s="63" t="s">
        <v>15</v>
      </c>
      <c r="C138" s="64"/>
      <c r="D138" s="58">
        <v>8.5</v>
      </c>
      <c r="E138" s="58">
        <v>8</v>
      </c>
      <c r="F138" s="58">
        <v>8.5</v>
      </c>
      <c r="G138" s="58">
        <v>9</v>
      </c>
      <c r="H138" s="58">
        <v>8.5</v>
      </c>
      <c r="I138" s="58">
        <v>8.5</v>
      </c>
      <c r="J138" s="58">
        <v>9</v>
      </c>
      <c r="K138" s="82"/>
      <c r="L138" s="80">
        <f>MAX(D138:J138)</f>
        <v>9</v>
      </c>
      <c r="M138" s="80">
        <f>MIN(D138:J138)</f>
        <v>8</v>
      </c>
      <c r="N138" s="80">
        <f>(SUM(D138:J138)-L138-M138)/5</f>
        <v>8.6</v>
      </c>
      <c r="O138" s="83"/>
    </row>
    <row r="139" spans="1:15" s="11" customFormat="1" ht="45" customHeight="1">
      <c r="A139" s="65" t="s">
        <v>16</v>
      </c>
      <c r="B139" s="66"/>
      <c r="C139" s="66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84"/>
    </row>
    <row r="140" spans="1:15" s="11" customFormat="1" ht="45" customHeight="1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85" t="s">
        <v>17</v>
      </c>
      <c r="M140" s="86"/>
      <c r="N140" s="69"/>
      <c r="O140" s="87"/>
    </row>
    <row r="141" spans="8:15" s="11" customFormat="1" ht="45" customHeight="1">
      <c r="H141" s="70" t="s">
        <v>18</v>
      </c>
      <c r="I141" s="88"/>
      <c r="J141" s="89"/>
      <c r="L141" s="90" t="s">
        <v>19</v>
      </c>
      <c r="M141" s="88"/>
      <c r="N141" s="91"/>
      <c r="O141" s="91"/>
    </row>
    <row r="142" spans="1:15" s="11" customFormat="1" ht="45" customHeight="1">
      <c r="A142" s="47" t="s">
        <v>1</v>
      </c>
      <c r="B142" s="48"/>
      <c r="C142" s="49"/>
      <c r="D142" s="47" t="s">
        <v>2</v>
      </c>
      <c r="E142" s="48"/>
      <c r="F142" s="50"/>
      <c r="G142" s="50"/>
      <c r="H142" s="50"/>
      <c r="I142" s="71" t="s">
        <v>3</v>
      </c>
      <c r="J142" s="72"/>
      <c r="K142" s="73">
        <v>15</v>
      </c>
      <c r="L142" s="73"/>
      <c r="M142" s="74"/>
      <c r="N142" s="75"/>
      <c r="O142" s="75"/>
    </row>
    <row r="143" spans="1:15" s="11" customFormat="1" ht="45" customHeight="1">
      <c r="A143" s="51" t="s">
        <v>4</v>
      </c>
      <c r="B143" s="52"/>
      <c r="C143" s="53"/>
      <c r="D143" s="54">
        <v>1</v>
      </c>
      <c r="E143" s="54">
        <v>2</v>
      </c>
      <c r="F143" s="54">
        <v>3</v>
      </c>
      <c r="G143" s="54">
        <v>4</v>
      </c>
      <c r="H143" s="54">
        <v>5</v>
      </c>
      <c r="I143" s="54">
        <v>6</v>
      </c>
      <c r="J143" s="54">
        <v>7</v>
      </c>
      <c r="K143" s="76" t="s">
        <v>5</v>
      </c>
      <c r="L143" s="76" t="s">
        <v>6</v>
      </c>
      <c r="M143" s="76" t="s">
        <v>7</v>
      </c>
      <c r="N143" s="77" t="s">
        <v>8</v>
      </c>
      <c r="O143" s="78" t="s">
        <v>9</v>
      </c>
    </row>
    <row r="144" spans="1:15" s="11" customFormat="1" ht="45" customHeight="1">
      <c r="A144" s="55" t="s">
        <v>10</v>
      </c>
      <c r="B144" s="56" t="s">
        <v>11</v>
      </c>
      <c r="C144" s="57"/>
      <c r="D144" s="58">
        <v>15.5</v>
      </c>
      <c r="E144" s="58">
        <v>18</v>
      </c>
      <c r="F144" s="58">
        <v>18</v>
      </c>
      <c r="G144" s="58">
        <v>18</v>
      </c>
      <c r="H144" s="58">
        <v>18</v>
      </c>
      <c r="I144" s="58">
        <v>19</v>
      </c>
      <c r="J144" s="58">
        <v>17</v>
      </c>
      <c r="K144" s="79"/>
      <c r="L144" s="80">
        <f>MAX(D144:J144)</f>
        <v>19</v>
      </c>
      <c r="M144" s="80">
        <f>MIN(D144:J144)</f>
        <v>15.5</v>
      </c>
      <c r="N144" s="80">
        <f>(SUM(D144:J144)-L144-M144)/5</f>
        <v>17.8</v>
      </c>
      <c r="O144" s="81">
        <f>SUM(N144:N148)</f>
        <v>60.5</v>
      </c>
    </row>
    <row r="145" spans="1:15" s="11" customFormat="1" ht="45" customHeight="1">
      <c r="A145" s="59"/>
      <c r="B145" s="60" t="s">
        <v>12</v>
      </c>
      <c r="C145" s="57"/>
      <c r="D145" s="58">
        <v>15.5</v>
      </c>
      <c r="E145" s="58">
        <v>12</v>
      </c>
      <c r="F145" s="58">
        <v>12</v>
      </c>
      <c r="G145" s="58">
        <v>12</v>
      </c>
      <c r="H145" s="58">
        <v>12</v>
      </c>
      <c r="I145" s="58">
        <v>16</v>
      </c>
      <c r="J145" s="58">
        <v>13</v>
      </c>
      <c r="K145" s="82"/>
      <c r="L145" s="80">
        <f>MAX(D145:J145)</f>
        <v>16</v>
      </c>
      <c r="M145" s="80">
        <f>MIN(D145:J145)</f>
        <v>12</v>
      </c>
      <c r="N145" s="80">
        <f>(SUM(D145:J145)-L145-M145)/5</f>
        <v>12.9</v>
      </c>
      <c r="O145" s="83"/>
    </row>
    <row r="146" spans="1:15" s="11" customFormat="1" ht="45" customHeight="1">
      <c r="A146" s="59"/>
      <c r="B146" s="61" t="s">
        <v>13</v>
      </c>
      <c r="C146" s="62"/>
      <c r="D146" s="58">
        <v>10.5</v>
      </c>
      <c r="E146" s="58">
        <v>10</v>
      </c>
      <c r="F146" s="58">
        <v>10</v>
      </c>
      <c r="G146" s="58">
        <v>10</v>
      </c>
      <c r="H146" s="58">
        <v>10</v>
      </c>
      <c r="I146" s="58">
        <v>9</v>
      </c>
      <c r="J146" s="58">
        <v>10</v>
      </c>
      <c r="K146" s="82"/>
      <c r="L146" s="80">
        <f>MAX(D146:J146)</f>
        <v>10.5</v>
      </c>
      <c r="M146" s="80">
        <f>MIN(D146:J146)</f>
        <v>9</v>
      </c>
      <c r="N146" s="80">
        <f>(SUM(D146:J146)-L146-M146)/5</f>
        <v>10</v>
      </c>
      <c r="O146" s="83"/>
    </row>
    <row r="147" spans="1:15" s="11" customFormat="1" ht="45" customHeight="1">
      <c r="A147" s="59"/>
      <c r="B147" s="60" t="s">
        <v>14</v>
      </c>
      <c r="C147" s="57"/>
      <c r="D147" s="58">
        <v>12.5</v>
      </c>
      <c r="E147" s="58">
        <v>12</v>
      </c>
      <c r="F147" s="58">
        <v>12</v>
      </c>
      <c r="G147" s="58">
        <v>11</v>
      </c>
      <c r="H147" s="58">
        <v>13</v>
      </c>
      <c r="I147" s="58">
        <v>12</v>
      </c>
      <c r="J147" s="58">
        <v>11</v>
      </c>
      <c r="K147" s="82"/>
      <c r="L147" s="80">
        <f>MAX(D147:J147)</f>
        <v>13</v>
      </c>
      <c r="M147" s="80">
        <f>MIN(D147:J147)</f>
        <v>11</v>
      </c>
      <c r="N147" s="80">
        <f>(SUM(D147:J147)-L147-M147)/5</f>
        <v>11.9</v>
      </c>
      <c r="O147" s="83"/>
    </row>
    <row r="148" spans="1:15" s="11" customFormat="1" ht="45" customHeight="1">
      <c r="A148" s="59"/>
      <c r="B148" s="63" t="s">
        <v>15</v>
      </c>
      <c r="C148" s="64"/>
      <c r="D148" s="58">
        <v>7.5</v>
      </c>
      <c r="E148" s="58">
        <v>8</v>
      </c>
      <c r="F148" s="58">
        <v>8</v>
      </c>
      <c r="G148" s="58">
        <v>9</v>
      </c>
      <c r="H148" s="58">
        <v>7</v>
      </c>
      <c r="I148" s="58">
        <v>6</v>
      </c>
      <c r="J148" s="58">
        <v>9</v>
      </c>
      <c r="K148" s="82"/>
      <c r="L148" s="80">
        <f>MAX(D148:J148)</f>
        <v>9</v>
      </c>
      <c r="M148" s="80">
        <f>MIN(D148:J148)</f>
        <v>6</v>
      </c>
      <c r="N148" s="80">
        <f>(SUM(D148:J148)-L148-M148)/5</f>
        <v>7.9</v>
      </c>
      <c r="O148" s="83"/>
    </row>
    <row r="149" spans="1:15" s="11" customFormat="1" ht="45" customHeight="1">
      <c r="A149" s="65" t="s">
        <v>16</v>
      </c>
      <c r="B149" s="66"/>
      <c r="C149" s="66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84"/>
    </row>
    <row r="150" spans="1:15" s="11" customFormat="1" ht="45" customHeight="1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85" t="s">
        <v>17</v>
      </c>
      <c r="M150" s="86"/>
      <c r="N150" s="69"/>
      <c r="O150" s="87"/>
    </row>
    <row r="151" spans="8:15" s="11" customFormat="1" ht="45" customHeight="1">
      <c r="H151" s="70" t="s">
        <v>18</v>
      </c>
      <c r="I151" s="88"/>
      <c r="J151" s="89"/>
      <c r="L151" s="90" t="s">
        <v>19</v>
      </c>
      <c r="M151" s="88"/>
      <c r="N151" s="91"/>
      <c r="O151" s="91"/>
    </row>
    <row r="152" spans="1:15" s="11" customFormat="1" ht="45" customHeight="1">
      <c r="A152" s="47" t="s">
        <v>1</v>
      </c>
      <c r="B152" s="48"/>
      <c r="C152" s="49"/>
      <c r="D152" s="47" t="s">
        <v>2</v>
      </c>
      <c r="E152" s="48"/>
      <c r="F152" s="50"/>
      <c r="G152" s="50"/>
      <c r="H152" s="50"/>
      <c r="I152" s="71" t="s">
        <v>3</v>
      </c>
      <c r="J152" s="72"/>
      <c r="K152" s="73">
        <v>16</v>
      </c>
      <c r="L152" s="73"/>
      <c r="M152" s="74"/>
      <c r="N152" s="75"/>
      <c r="O152" s="75"/>
    </row>
    <row r="153" spans="1:15" s="11" customFormat="1" ht="45" customHeight="1">
      <c r="A153" s="51" t="s">
        <v>4</v>
      </c>
      <c r="B153" s="52"/>
      <c r="C153" s="53"/>
      <c r="D153" s="54">
        <v>1</v>
      </c>
      <c r="E153" s="54">
        <v>2</v>
      </c>
      <c r="F153" s="54">
        <v>3</v>
      </c>
      <c r="G153" s="54">
        <v>4</v>
      </c>
      <c r="H153" s="54">
        <v>5</v>
      </c>
      <c r="I153" s="54">
        <v>6</v>
      </c>
      <c r="J153" s="54">
        <v>7</v>
      </c>
      <c r="K153" s="76" t="s">
        <v>5</v>
      </c>
      <c r="L153" s="76" t="s">
        <v>6</v>
      </c>
      <c r="M153" s="76" t="s">
        <v>7</v>
      </c>
      <c r="N153" s="77" t="s">
        <v>8</v>
      </c>
      <c r="O153" s="78" t="s">
        <v>9</v>
      </c>
    </row>
    <row r="154" spans="1:15" s="11" customFormat="1" ht="45" customHeight="1">
      <c r="A154" s="55" t="s">
        <v>10</v>
      </c>
      <c r="B154" s="56" t="s">
        <v>11</v>
      </c>
      <c r="C154" s="57"/>
      <c r="D154" s="58">
        <v>21.1</v>
      </c>
      <c r="E154" s="58">
        <v>23</v>
      </c>
      <c r="F154" s="58">
        <v>24.5</v>
      </c>
      <c r="G154" s="58">
        <v>25</v>
      </c>
      <c r="H154" s="58">
        <v>24.5</v>
      </c>
      <c r="I154" s="58">
        <v>24</v>
      </c>
      <c r="J154" s="58">
        <v>25</v>
      </c>
      <c r="K154" s="79"/>
      <c r="L154" s="80">
        <f>MAX(D154:J154)</f>
        <v>25</v>
      </c>
      <c r="M154" s="80">
        <f>MIN(D154:J154)</f>
        <v>21.1</v>
      </c>
      <c r="N154" s="80">
        <f>(SUM(D154:J154)-L154-M154)/5</f>
        <v>24.2</v>
      </c>
      <c r="O154" s="81">
        <f>SUM(N154:N158)</f>
        <v>80.19999999999999</v>
      </c>
    </row>
    <row r="155" spans="1:15" s="11" customFormat="1" ht="45" customHeight="1">
      <c r="A155" s="59"/>
      <c r="B155" s="60" t="s">
        <v>12</v>
      </c>
      <c r="C155" s="57"/>
      <c r="D155" s="58">
        <v>21.1</v>
      </c>
      <c r="E155" s="58">
        <v>19</v>
      </c>
      <c r="F155" s="58">
        <v>20.5</v>
      </c>
      <c r="G155" s="58">
        <v>20</v>
      </c>
      <c r="H155" s="58">
        <v>20</v>
      </c>
      <c r="I155" s="58">
        <v>20</v>
      </c>
      <c r="J155" s="58">
        <v>18</v>
      </c>
      <c r="K155" s="82"/>
      <c r="L155" s="80">
        <f>MAX(D155:J155)</f>
        <v>21.1</v>
      </c>
      <c r="M155" s="80">
        <f>MIN(D155:J155)</f>
        <v>18</v>
      </c>
      <c r="N155" s="80">
        <f>(SUM(D155:J155)-L155-M155)/5</f>
        <v>19.9</v>
      </c>
      <c r="O155" s="83"/>
    </row>
    <row r="156" spans="1:15" s="11" customFormat="1" ht="45" customHeight="1">
      <c r="A156" s="59"/>
      <c r="B156" s="61" t="s">
        <v>13</v>
      </c>
      <c r="C156" s="62"/>
      <c r="D156" s="58">
        <v>11.5</v>
      </c>
      <c r="E156" s="58">
        <v>14</v>
      </c>
      <c r="F156" s="58">
        <v>12</v>
      </c>
      <c r="G156" s="58">
        <v>12</v>
      </c>
      <c r="H156" s="58">
        <v>12</v>
      </c>
      <c r="I156" s="58">
        <v>12.5</v>
      </c>
      <c r="J156" s="58">
        <v>13</v>
      </c>
      <c r="K156" s="82"/>
      <c r="L156" s="80">
        <f>MAX(D156:J156)</f>
        <v>14</v>
      </c>
      <c r="M156" s="80">
        <f>MIN(D156:J156)</f>
        <v>11.5</v>
      </c>
      <c r="N156" s="80">
        <f>(SUM(D156:J156)-L156-M156)/5</f>
        <v>12.3</v>
      </c>
      <c r="O156" s="83"/>
    </row>
    <row r="157" spans="1:15" s="11" customFormat="1" ht="45" customHeight="1">
      <c r="A157" s="59"/>
      <c r="B157" s="60" t="s">
        <v>14</v>
      </c>
      <c r="C157" s="57"/>
      <c r="D157" s="58">
        <v>13.5</v>
      </c>
      <c r="E157" s="58">
        <v>16</v>
      </c>
      <c r="F157" s="58">
        <v>15</v>
      </c>
      <c r="G157" s="58">
        <v>15</v>
      </c>
      <c r="H157" s="58">
        <v>16</v>
      </c>
      <c r="I157" s="58">
        <v>16</v>
      </c>
      <c r="J157" s="58">
        <v>16.5</v>
      </c>
      <c r="K157" s="82"/>
      <c r="L157" s="80">
        <f>MAX(D157:J157)</f>
        <v>16.5</v>
      </c>
      <c r="M157" s="80">
        <f>MIN(D157:J157)</f>
        <v>13.5</v>
      </c>
      <c r="N157" s="80">
        <f>(SUM(D157:J157)-L157-M157)/5</f>
        <v>15.6</v>
      </c>
      <c r="O157" s="83"/>
    </row>
    <row r="158" spans="1:15" s="11" customFormat="1" ht="45" customHeight="1">
      <c r="A158" s="59"/>
      <c r="B158" s="63" t="s">
        <v>15</v>
      </c>
      <c r="C158" s="64"/>
      <c r="D158" s="58">
        <v>7.3</v>
      </c>
      <c r="E158" s="58">
        <v>8</v>
      </c>
      <c r="F158" s="58">
        <v>8</v>
      </c>
      <c r="G158" s="58">
        <v>9</v>
      </c>
      <c r="H158" s="58">
        <v>8</v>
      </c>
      <c r="I158" s="58">
        <v>8</v>
      </c>
      <c r="J158" s="58">
        <v>9</v>
      </c>
      <c r="K158" s="82"/>
      <c r="L158" s="80">
        <f>MAX(D158:J158)</f>
        <v>9</v>
      </c>
      <c r="M158" s="80">
        <f>MIN(D158:J158)</f>
        <v>7.3</v>
      </c>
      <c r="N158" s="80">
        <f>(SUM(D158:J158)-L158-M158)/5</f>
        <v>8.2</v>
      </c>
      <c r="O158" s="83"/>
    </row>
    <row r="159" spans="1:15" s="11" customFormat="1" ht="45" customHeight="1">
      <c r="A159" s="65" t="s">
        <v>16</v>
      </c>
      <c r="B159" s="66"/>
      <c r="C159" s="66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84"/>
    </row>
    <row r="160" spans="1:15" s="11" customFormat="1" ht="45" customHeight="1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85" t="s">
        <v>17</v>
      </c>
      <c r="M160" s="86"/>
      <c r="N160" s="69"/>
      <c r="O160" s="87"/>
    </row>
    <row r="161" spans="8:15" s="11" customFormat="1" ht="45" customHeight="1">
      <c r="H161" s="70" t="s">
        <v>18</v>
      </c>
      <c r="I161" s="88"/>
      <c r="J161" s="89"/>
      <c r="L161" s="70" t="s">
        <v>19</v>
      </c>
      <c r="M161" s="88"/>
      <c r="N161" s="91"/>
      <c r="O161" s="91"/>
    </row>
    <row r="162" spans="1:15" s="11" customFormat="1" ht="45" customHeight="1">
      <c r="A162" s="47" t="s">
        <v>1</v>
      </c>
      <c r="B162" s="48"/>
      <c r="C162" s="49"/>
      <c r="D162" s="47" t="s">
        <v>2</v>
      </c>
      <c r="E162" s="48"/>
      <c r="F162" s="50"/>
      <c r="G162" s="50"/>
      <c r="H162" s="50"/>
      <c r="I162" s="71" t="s">
        <v>3</v>
      </c>
      <c r="J162" s="72"/>
      <c r="K162" s="73">
        <v>17</v>
      </c>
      <c r="L162" s="73"/>
      <c r="M162" s="74"/>
      <c r="N162" s="75"/>
      <c r="O162" s="75"/>
    </row>
    <row r="163" spans="1:15" s="11" customFormat="1" ht="45" customHeight="1">
      <c r="A163" s="51" t="s">
        <v>4</v>
      </c>
      <c r="B163" s="52"/>
      <c r="C163" s="53"/>
      <c r="D163" s="54">
        <v>1</v>
      </c>
      <c r="E163" s="54">
        <v>2</v>
      </c>
      <c r="F163" s="54">
        <v>3</v>
      </c>
      <c r="G163" s="54">
        <v>4</v>
      </c>
      <c r="H163" s="54">
        <v>5</v>
      </c>
      <c r="I163" s="54">
        <v>6</v>
      </c>
      <c r="J163" s="54">
        <v>7</v>
      </c>
      <c r="K163" s="76" t="s">
        <v>5</v>
      </c>
      <c r="L163" s="76" t="s">
        <v>6</v>
      </c>
      <c r="M163" s="76" t="s">
        <v>7</v>
      </c>
      <c r="N163" s="77" t="s">
        <v>8</v>
      </c>
      <c r="O163" s="78" t="s">
        <v>9</v>
      </c>
    </row>
    <row r="164" spans="1:15" s="11" customFormat="1" ht="45" customHeight="1">
      <c r="A164" s="55" t="s">
        <v>10</v>
      </c>
      <c r="B164" s="56" t="s">
        <v>11</v>
      </c>
      <c r="C164" s="57"/>
      <c r="D164" s="58">
        <v>21.2</v>
      </c>
      <c r="E164" s="58">
        <v>24</v>
      </c>
      <c r="F164" s="58">
        <v>25</v>
      </c>
      <c r="G164" s="58">
        <v>26.2</v>
      </c>
      <c r="H164" s="58">
        <v>26</v>
      </c>
      <c r="I164" s="58">
        <v>24.5</v>
      </c>
      <c r="J164" s="58">
        <v>25.3</v>
      </c>
      <c r="K164" s="79"/>
      <c r="L164" s="80">
        <f>MAX(D164:J164)</f>
        <v>26.2</v>
      </c>
      <c r="M164" s="80">
        <f>MIN(D164:J164)</f>
        <v>21.2</v>
      </c>
      <c r="N164" s="80">
        <f>(SUM(D164:J164)-L164-M164)/5</f>
        <v>24.960000000000004</v>
      </c>
      <c r="O164" s="81">
        <f>SUM(N164:N168)</f>
        <v>83.34</v>
      </c>
    </row>
    <row r="165" spans="1:15" s="11" customFormat="1" ht="45" customHeight="1">
      <c r="A165" s="59"/>
      <c r="B165" s="60" t="s">
        <v>12</v>
      </c>
      <c r="C165" s="57"/>
      <c r="D165" s="58">
        <v>21.3</v>
      </c>
      <c r="E165" s="58">
        <v>20</v>
      </c>
      <c r="F165" s="58">
        <v>21.5</v>
      </c>
      <c r="G165" s="58">
        <v>21.5</v>
      </c>
      <c r="H165" s="58">
        <v>21</v>
      </c>
      <c r="I165" s="58">
        <v>20</v>
      </c>
      <c r="J165" s="58">
        <v>18.5</v>
      </c>
      <c r="K165" s="82"/>
      <c r="L165" s="80">
        <f>MAX(D165:J165)</f>
        <v>21.5</v>
      </c>
      <c r="M165" s="80">
        <f>MIN(D165:J165)</f>
        <v>18.5</v>
      </c>
      <c r="N165" s="80">
        <f>(SUM(D165:J165)-L165-M165)/5</f>
        <v>20.76</v>
      </c>
      <c r="O165" s="83"/>
    </row>
    <row r="166" spans="1:15" s="11" customFormat="1" ht="45" customHeight="1">
      <c r="A166" s="59"/>
      <c r="B166" s="61" t="s">
        <v>13</v>
      </c>
      <c r="C166" s="62"/>
      <c r="D166" s="58">
        <v>12.1</v>
      </c>
      <c r="E166" s="58">
        <v>14</v>
      </c>
      <c r="F166" s="58">
        <v>13</v>
      </c>
      <c r="G166" s="58">
        <v>13</v>
      </c>
      <c r="H166" s="58">
        <v>12.5</v>
      </c>
      <c r="I166" s="58">
        <v>12.5</v>
      </c>
      <c r="J166" s="58">
        <v>13</v>
      </c>
      <c r="K166" s="82"/>
      <c r="L166" s="80">
        <f>MAX(D166:J166)</f>
        <v>14</v>
      </c>
      <c r="M166" s="80">
        <f>MIN(D166:J166)</f>
        <v>12.1</v>
      </c>
      <c r="N166" s="80">
        <f>(SUM(D166:J166)-L166-M166)/5</f>
        <v>12.799999999999999</v>
      </c>
      <c r="O166" s="83"/>
    </row>
    <row r="167" spans="1:15" s="11" customFormat="1" ht="45" customHeight="1">
      <c r="A167" s="59"/>
      <c r="B167" s="60" t="s">
        <v>14</v>
      </c>
      <c r="C167" s="57"/>
      <c r="D167" s="58">
        <v>13.2</v>
      </c>
      <c r="E167" s="58">
        <v>16</v>
      </c>
      <c r="F167" s="58">
        <v>16</v>
      </c>
      <c r="G167" s="58">
        <v>16</v>
      </c>
      <c r="H167" s="58">
        <v>17</v>
      </c>
      <c r="I167" s="58">
        <v>15.5</v>
      </c>
      <c r="J167" s="58">
        <v>18</v>
      </c>
      <c r="K167" s="82"/>
      <c r="L167" s="80">
        <f>MAX(D167:J167)</f>
        <v>18</v>
      </c>
      <c r="M167" s="80">
        <f>MIN(D167:J167)</f>
        <v>13.2</v>
      </c>
      <c r="N167" s="80">
        <f>(SUM(D167:J167)-L167-M167)/5</f>
        <v>16.1</v>
      </c>
      <c r="O167" s="83"/>
    </row>
    <row r="168" spans="1:15" s="11" customFormat="1" ht="45" customHeight="1">
      <c r="A168" s="59"/>
      <c r="B168" s="63" t="s">
        <v>15</v>
      </c>
      <c r="C168" s="64"/>
      <c r="D168" s="58">
        <v>8.1</v>
      </c>
      <c r="E168" s="58">
        <v>8</v>
      </c>
      <c r="F168" s="58">
        <v>8</v>
      </c>
      <c r="G168" s="58">
        <v>9.5</v>
      </c>
      <c r="H168" s="58">
        <v>9</v>
      </c>
      <c r="I168" s="58">
        <v>9.5</v>
      </c>
      <c r="J168" s="58">
        <v>9</v>
      </c>
      <c r="K168" s="82"/>
      <c r="L168" s="80">
        <f>MAX(D168:J168)</f>
        <v>9.5</v>
      </c>
      <c r="M168" s="80">
        <f>MIN(D168:J168)</f>
        <v>8</v>
      </c>
      <c r="N168" s="80">
        <f>(SUM(D168:J168)-L168-M168)/5</f>
        <v>8.72</v>
      </c>
      <c r="O168" s="83"/>
    </row>
    <row r="169" spans="1:15" s="11" customFormat="1" ht="45" customHeight="1">
      <c r="A169" s="65" t="s">
        <v>16</v>
      </c>
      <c r="B169" s="66"/>
      <c r="C169" s="66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84"/>
    </row>
    <row r="170" spans="1:15" s="11" customFormat="1" ht="45" customHeight="1">
      <c r="A170" s="68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85" t="s">
        <v>17</v>
      </c>
      <c r="M170" s="86"/>
      <c r="N170" s="69"/>
      <c r="O170" s="87"/>
    </row>
    <row r="171" spans="8:15" s="11" customFormat="1" ht="45" customHeight="1">
      <c r="H171" s="70" t="s">
        <v>18</v>
      </c>
      <c r="I171" s="88"/>
      <c r="J171" s="89"/>
      <c r="L171" s="90" t="s">
        <v>19</v>
      </c>
      <c r="M171" s="88"/>
      <c r="N171" s="91"/>
      <c r="O171" s="91"/>
    </row>
    <row r="172" spans="1:15" s="11" customFormat="1" ht="45" customHeight="1">
      <c r="A172" s="47" t="s">
        <v>1</v>
      </c>
      <c r="B172" s="48"/>
      <c r="C172" s="49"/>
      <c r="D172" s="47" t="s">
        <v>2</v>
      </c>
      <c r="E172" s="48"/>
      <c r="F172" s="50"/>
      <c r="G172" s="50"/>
      <c r="H172" s="50"/>
      <c r="I172" s="71" t="s">
        <v>3</v>
      </c>
      <c r="J172" s="72"/>
      <c r="K172" s="73">
        <v>18</v>
      </c>
      <c r="L172" s="73"/>
      <c r="M172" s="74"/>
      <c r="N172" s="75"/>
      <c r="O172" s="75"/>
    </row>
    <row r="173" spans="1:15" s="11" customFormat="1" ht="45" customHeight="1">
      <c r="A173" s="51" t="s">
        <v>4</v>
      </c>
      <c r="B173" s="52"/>
      <c r="C173" s="53"/>
      <c r="D173" s="54">
        <v>1</v>
      </c>
      <c r="E173" s="54">
        <v>2</v>
      </c>
      <c r="F173" s="54">
        <v>3</v>
      </c>
      <c r="G173" s="54">
        <v>4</v>
      </c>
      <c r="H173" s="54">
        <v>5</v>
      </c>
      <c r="I173" s="54">
        <v>6</v>
      </c>
      <c r="J173" s="54">
        <v>7</v>
      </c>
      <c r="K173" s="76" t="s">
        <v>5</v>
      </c>
      <c r="L173" s="76" t="s">
        <v>6</v>
      </c>
      <c r="M173" s="76" t="s">
        <v>7</v>
      </c>
      <c r="N173" s="77" t="s">
        <v>8</v>
      </c>
      <c r="O173" s="78" t="s">
        <v>9</v>
      </c>
    </row>
    <row r="174" spans="1:15" s="11" customFormat="1" ht="45" customHeight="1">
      <c r="A174" s="55" t="s">
        <v>10</v>
      </c>
      <c r="B174" s="56" t="s">
        <v>11</v>
      </c>
      <c r="C174" s="57"/>
      <c r="D174" s="58">
        <v>24.1</v>
      </c>
      <c r="E174" s="58">
        <v>27</v>
      </c>
      <c r="F174" s="58">
        <v>25</v>
      </c>
      <c r="G174" s="58">
        <v>27</v>
      </c>
      <c r="H174" s="58">
        <v>26</v>
      </c>
      <c r="I174" s="58">
        <v>26</v>
      </c>
      <c r="J174" s="58">
        <v>25.3</v>
      </c>
      <c r="K174" s="79"/>
      <c r="L174" s="80">
        <f>MAX(D174:J174)</f>
        <v>27</v>
      </c>
      <c r="M174" s="80">
        <f>MIN(D174:J174)</f>
        <v>24.1</v>
      </c>
      <c r="N174" s="80">
        <f>(SUM(D174:J174)-L174-M174)/5</f>
        <v>25.860000000000003</v>
      </c>
      <c r="O174" s="81">
        <f>SUM(N174:N178)</f>
        <v>86.88</v>
      </c>
    </row>
    <row r="175" spans="1:15" s="11" customFormat="1" ht="45" customHeight="1">
      <c r="A175" s="59"/>
      <c r="B175" s="60" t="s">
        <v>12</v>
      </c>
      <c r="C175" s="57"/>
      <c r="D175" s="58">
        <v>23.1</v>
      </c>
      <c r="E175" s="58">
        <v>24</v>
      </c>
      <c r="F175" s="58">
        <v>22</v>
      </c>
      <c r="G175" s="58">
        <v>23</v>
      </c>
      <c r="H175" s="58">
        <v>20.5</v>
      </c>
      <c r="I175" s="58">
        <v>21</v>
      </c>
      <c r="J175" s="58">
        <v>20.7</v>
      </c>
      <c r="K175" s="82"/>
      <c r="L175" s="80">
        <f>MAX(D175:J175)</f>
        <v>24</v>
      </c>
      <c r="M175" s="80">
        <f>MIN(D175:J175)</f>
        <v>20.5</v>
      </c>
      <c r="N175" s="80">
        <f>(SUM(D175:J175)-L175-M175)/5</f>
        <v>21.959999999999997</v>
      </c>
      <c r="O175" s="83"/>
    </row>
    <row r="176" spans="1:15" s="11" customFormat="1" ht="45" customHeight="1">
      <c r="A176" s="59"/>
      <c r="B176" s="61" t="s">
        <v>13</v>
      </c>
      <c r="C176" s="62"/>
      <c r="D176" s="58">
        <v>13.6</v>
      </c>
      <c r="E176" s="58">
        <v>13.6</v>
      </c>
      <c r="F176" s="58">
        <v>13</v>
      </c>
      <c r="G176" s="58">
        <v>14</v>
      </c>
      <c r="H176" s="58">
        <v>13</v>
      </c>
      <c r="I176" s="58">
        <v>13</v>
      </c>
      <c r="J176" s="58">
        <v>13</v>
      </c>
      <c r="K176" s="82"/>
      <c r="L176" s="80">
        <f>MAX(D176:J176)</f>
        <v>14</v>
      </c>
      <c r="M176" s="80">
        <f>MIN(D176:J176)</f>
        <v>13</v>
      </c>
      <c r="N176" s="80">
        <f>(SUM(D176:J176)-L176-M176)/5</f>
        <v>13.24</v>
      </c>
      <c r="O176" s="83"/>
    </row>
    <row r="177" spans="1:15" s="11" customFormat="1" ht="45" customHeight="1">
      <c r="A177" s="59"/>
      <c r="B177" s="60" t="s">
        <v>14</v>
      </c>
      <c r="C177" s="57"/>
      <c r="D177" s="58">
        <v>16.5</v>
      </c>
      <c r="E177" s="58">
        <v>17</v>
      </c>
      <c r="F177" s="58">
        <v>17</v>
      </c>
      <c r="G177" s="58">
        <v>17</v>
      </c>
      <c r="H177" s="58">
        <v>16.5</v>
      </c>
      <c r="I177" s="58">
        <v>16</v>
      </c>
      <c r="J177" s="58">
        <v>17.5</v>
      </c>
      <c r="K177" s="82"/>
      <c r="L177" s="80">
        <f>MAX(D177:J177)</f>
        <v>17.5</v>
      </c>
      <c r="M177" s="80">
        <f>MIN(D177:J177)</f>
        <v>16</v>
      </c>
      <c r="N177" s="80">
        <f>(SUM(D177:J177)-L177-M177)/5</f>
        <v>16.8</v>
      </c>
      <c r="O177" s="83"/>
    </row>
    <row r="178" spans="1:15" s="11" customFormat="1" ht="45" customHeight="1">
      <c r="A178" s="59"/>
      <c r="B178" s="63" t="s">
        <v>15</v>
      </c>
      <c r="C178" s="64"/>
      <c r="D178" s="58">
        <v>9.1</v>
      </c>
      <c r="E178" s="58">
        <v>9</v>
      </c>
      <c r="F178" s="58">
        <v>8.5</v>
      </c>
      <c r="G178" s="58">
        <v>9</v>
      </c>
      <c r="H178" s="58">
        <v>8.5</v>
      </c>
      <c r="I178" s="58">
        <v>9.5</v>
      </c>
      <c r="J178" s="58">
        <v>10</v>
      </c>
      <c r="K178" s="82"/>
      <c r="L178" s="80">
        <f>MAX(D178:J178)</f>
        <v>10</v>
      </c>
      <c r="M178" s="80">
        <f>MIN(D178:J178)</f>
        <v>8.5</v>
      </c>
      <c r="N178" s="80">
        <f>(SUM(D178:J178)-L178-M178)/5</f>
        <v>9.02</v>
      </c>
      <c r="O178" s="83"/>
    </row>
    <row r="179" spans="1:15" s="11" customFormat="1" ht="45" customHeight="1">
      <c r="A179" s="65" t="s">
        <v>16</v>
      </c>
      <c r="B179" s="66"/>
      <c r="C179" s="66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84"/>
    </row>
    <row r="180" spans="1:15" s="11" customFormat="1" ht="45" customHeight="1">
      <c r="A180" s="68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85" t="s">
        <v>17</v>
      </c>
      <c r="M180" s="86"/>
      <c r="N180" s="69"/>
      <c r="O180" s="87"/>
    </row>
    <row r="181" spans="8:15" s="11" customFormat="1" ht="45" customHeight="1">
      <c r="H181" s="70" t="s">
        <v>18</v>
      </c>
      <c r="I181" s="88"/>
      <c r="J181" s="89"/>
      <c r="L181" s="90" t="s">
        <v>19</v>
      </c>
      <c r="M181" s="88"/>
      <c r="N181" s="91"/>
      <c r="O181" s="91"/>
    </row>
    <row r="182" spans="1:15" s="11" customFormat="1" ht="45" customHeight="1">
      <c r="A182" s="47" t="s">
        <v>1</v>
      </c>
      <c r="B182" s="48"/>
      <c r="C182" s="49"/>
      <c r="D182" s="47" t="s">
        <v>2</v>
      </c>
      <c r="E182" s="48"/>
      <c r="F182" s="50"/>
      <c r="G182" s="50"/>
      <c r="H182" s="50"/>
      <c r="I182" s="71" t="s">
        <v>3</v>
      </c>
      <c r="J182" s="72"/>
      <c r="K182" s="73">
        <v>19</v>
      </c>
      <c r="L182" s="73"/>
      <c r="M182" s="74"/>
      <c r="N182" s="75"/>
      <c r="O182" s="75"/>
    </row>
    <row r="183" spans="1:15" s="11" customFormat="1" ht="45" customHeight="1">
      <c r="A183" s="51" t="s">
        <v>4</v>
      </c>
      <c r="B183" s="52"/>
      <c r="C183" s="53"/>
      <c r="D183" s="54">
        <v>1</v>
      </c>
      <c r="E183" s="54">
        <v>2</v>
      </c>
      <c r="F183" s="54">
        <v>3</v>
      </c>
      <c r="G183" s="54">
        <v>4</v>
      </c>
      <c r="H183" s="54">
        <v>5</v>
      </c>
      <c r="I183" s="54">
        <v>6</v>
      </c>
      <c r="J183" s="54">
        <v>7</v>
      </c>
      <c r="K183" s="76" t="s">
        <v>5</v>
      </c>
      <c r="L183" s="76" t="s">
        <v>6</v>
      </c>
      <c r="M183" s="76" t="s">
        <v>7</v>
      </c>
      <c r="N183" s="77" t="s">
        <v>8</v>
      </c>
      <c r="O183" s="78" t="s">
        <v>9</v>
      </c>
    </row>
    <row r="184" spans="1:15" s="11" customFormat="1" ht="45" customHeight="1">
      <c r="A184" s="55" t="s">
        <v>10</v>
      </c>
      <c r="B184" s="56" t="s">
        <v>11</v>
      </c>
      <c r="C184" s="57"/>
      <c r="D184" s="58">
        <v>24.5</v>
      </c>
      <c r="E184" s="58">
        <v>27</v>
      </c>
      <c r="F184" s="58">
        <v>26</v>
      </c>
      <c r="G184" s="58">
        <v>26</v>
      </c>
      <c r="H184" s="58">
        <v>25</v>
      </c>
      <c r="I184" s="58">
        <v>24.5</v>
      </c>
      <c r="J184" s="58">
        <v>24.7</v>
      </c>
      <c r="K184" s="79"/>
      <c r="L184" s="80">
        <f>MAX(D184:J184)</f>
        <v>27</v>
      </c>
      <c r="M184" s="80">
        <f>MIN(D184:J184)</f>
        <v>24.5</v>
      </c>
      <c r="N184" s="80">
        <f>(SUM(D184:J184)-L184-M184)/5</f>
        <v>25.24</v>
      </c>
      <c r="O184" s="81">
        <f>SUM(N184:N188)</f>
        <v>85.74</v>
      </c>
    </row>
    <row r="185" spans="1:15" s="11" customFormat="1" ht="45" customHeight="1">
      <c r="A185" s="59"/>
      <c r="B185" s="60" t="s">
        <v>12</v>
      </c>
      <c r="C185" s="57"/>
      <c r="D185" s="58">
        <v>22.5</v>
      </c>
      <c r="E185" s="58">
        <v>24</v>
      </c>
      <c r="F185" s="58">
        <v>23</v>
      </c>
      <c r="G185" s="58">
        <v>20</v>
      </c>
      <c r="H185" s="58">
        <v>21</v>
      </c>
      <c r="I185" s="58">
        <v>20</v>
      </c>
      <c r="J185" s="58">
        <v>21.3</v>
      </c>
      <c r="K185" s="82"/>
      <c r="L185" s="80">
        <f>MAX(D185:J185)</f>
        <v>24</v>
      </c>
      <c r="M185" s="80">
        <f>MIN(D185:J185)</f>
        <v>20</v>
      </c>
      <c r="N185" s="80">
        <f>(SUM(D185:J185)-L185-M185)/5</f>
        <v>21.560000000000002</v>
      </c>
      <c r="O185" s="83"/>
    </row>
    <row r="186" spans="1:15" s="11" customFormat="1" ht="45" customHeight="1">
      <c r="A186" s="59"/>
      <c r="B186" s="61" t="s">
        <v>13</v>
      </c>
      <c r="C186" s="62"/>
      <c r="D186" s="58">
        <v>14.1</v>
      </c>
      <c r="E186" s="58">
        <v>14</v>
      </c>
      <c r="F186" s="58">
        <v>14</v>
      </c>
      <c r="G186" s="58">
        <v>12</v>
      </c>
      <c r="H186" s="58">
        <v>12.5</v>
      </c>
      <c r="I186" s="58">
        <v>12.5</v>
      </c>
      <c r="J186" s="58">
        <v>13.2</v>
      </c>
      <c r="K186" s="82"/>
      <c r="L186" s="80">
        <f>MAX(D186:J186)</f>
        <v>14.1</v>
      </c>
      <c r="M186" s="80">
        <f>MIN(D186:J186)</f>
        <v>12</v>
      </c>
      <c r="N186" s="80">
        <f>(SUM(D186:J186)-L186-M186)/5</f>
        <v>13.24</v>
      </c>
      <c r="O186" s="83"/>
    </row>
    <row r="187" spans="1:15" s="11" customFormat="1" ht="45" customHeight="1">
      <c r="A187" s="59"/>
      <c r="B187" s="60" t="s">
        <v>14</v>
      </c>
      <c r="C187" s="57"/>
      <c r="D187" s="58">
        <v>17.5</v>
      </c>
      <c r="E187" s="58">
        <v>17</v>
      </c>
      <c r="F187" s="58">
        <v>16</v>
      </c>
      <c r="G187" s="58">
        <v>16</v>
      </c>
      <c r="H187" s="58">
        <v>16</v>
      </c>
      <c r="I187" s="58">
        <v>16</v>
      </c>
      <c r="J187" s="58">
        <v>17.4</v>
      </c>
      <c r="K187" s="82"/>
      <c r="L187" s="80">
        <f>MAX(D187:J187)</f>
        <v>17.5</v>
      </c>
      <c r="M187" s="80">
        <f>MIN(D187:J187)</f>
        <v>16</v>
      </c>
      <c r="N187" s="80">
        <f>(SUM(D187:J187)-L187-M187)/5</f>
        <v>16.48</v>
      </c>
      <c r="O187" s="83"/>
    </row>
    <row r="188" spans="1:15" s="11" customFormat="1" ht="45" customHeight="1">
      <c r="A188" s="59"/>
      <c r="B188" s="63" t="s">
        <v>15</v>
      </c>
      <c r="C188" s="64"/>
      <c r="D188" s="58">
        <v>9.1</v>
      </c>
      <c r="E188" s="58">
        <v>9</v>
      </c>
      <c r="F188" s="58">
        <v>9.5</v>
      </c>
      <c r="G188" s="58">
        <v>9.5</v>
      </c>
      <c r="H188" s="58">
        <v>8.5</v>
      </c>
      <c r="I188" s="58">
        <v>9</v>
      </c>
      <c r="J188" s="58">
        <v>10</v>
      </c>
      <c r="K188" s="82"/>
      <c r="L188" s="80">
        <f>MAX(D188:J188)</f>
        <v>10</v>
      </c>
      <c r="M188" s="80">
        <f>MIN(D188:J188)</f>
        <v>8.5</v>
      </c>
      <c r="N188" s="80">
        <f>(SUM(D188:J188)-L188-M188)/5</f>
        <v>9.219999999999999</v>
      </c>
      <c r="O188" s="83"/>
    </row>
    <row r="189" spans="1:15" s="11" customFormat="1" ht="45" customHeight="1">
      <c r="A189" s="65" t="s">
        <v>16</v>
      </c>
      <c r="B189" s="66"/>
      <c r="C189" s="66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84"/>
    </row>
    <row r="190" spans="1:15" s="11" customFormat="1" ht="45" customHeight="1">
      <c r="A190" s="68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85" t="s">
        <v>17</v>
      </c>
      <c r="M190" s="86"/>
      <c r="N190" s="69"/>
      <c r="O190" s="87"/>
    </row>
    <row r="191" spans="8:15" s="11" customFormat="1" ht="45" customHeight="1">
      <c r="H191" s="70" t="s">
        <v>18</v>
      </c>
      <c r="I191" s="88"/>
      <c r="J191" s="89"/>
      <c r="L191" s="90" t="s">
        <v>19</v>
      </c>
      <c r="M191" s="88"/>
      <c r="N191" s="91"/>
      <c r="O191" s="91"/>
    </row>
    <row r="192" spans="1:15" s="11" customFormat="1" ht="45" customHeight="1">
      <c r="A192" s="47" t="s">
        <v>1</v>
      </c>
      <c r="B192" s="48"/>
      <c r="C192" s="49"/>
      <c r="D192" s="47" t="s">
        <v>2</v>
      </c>
      <c r="E192" s="48"/>
      <c r="F192" s="50"/>
      <c r="G192" s="50"/>
      <c r="H192" s="50"/>
      <c r="I192" s="71" t="s">
        <v>3</v>
      </c>
      <c r="J192" s="72"/>
      <c r="K192" s="73">
        <v>20</v>
      </c>
      <c r="L192" s="73"/>
      <c r="M192" s="74"/>
      <c r="N192" s="75"/>
      <c r="O192" s="75"/>
    </row>
    <row r="193" spans="1:15" s="11" customFormat="1" ht="45" customHeight="1">
      <c r="A193" s="51" t="s">
        <v>4</v>
      </c>
      <c r="B193" s="52"/>
      <c r="C193" s="53"/>
      <c r="D193" s="54">
        <v>1</v>
      </c>
      <c r="E193" s="54">
        <v>2</v>
      </c>
      <c r="F193" s="54">
        <v>3</v>
      </c>
      <c r="G193" s="54">
        <v>4</v>
      </c>
      <c r="H193" s="54">
        <v>5</v>
      </c>
      <c r="I193" s="54">
        <v>6</v>
      </c>
      <c r="J193" s="54">
        <v>7</v>
      </c>
      <c r="K193" s="76" t="s">
        <v>5</v>
      </c>
      <c r="L193" s="76" t="s">
        <v>6</v>
      </c>
      <c r="M193" s="76" t="s">
        <v>7</v>
      </c>
      <c r="N193" s="77" t="s">
        <v>8</v>
      </c>
      <c r="O193" s="78" t="s">
        <v>9</v>
      </c>
    </row>
    <row r="194" spans="1:15" s="11" customFormat="1" ht="45" customHeight="1">
      <c r="A194" s="55" t="s">
        <v>10</v>
      </c>
      <c r="B194" s="56" t="s">
        <v>11</v>
      </c>
      <c r="C194" s="57"/>
      <c r="D194" s="58">
        <v>23.5</v>
      </c>
      <c r="E194" s="58">
        <v>26</v>
      </c>
      <c r="F194" s="58">
        <v>26</v>
      </c>
      <c r="G194" s="58">
        <v>26.5</v>
      </c>
      <c r="H194" s="58">
        <v>26</v>
      </c>
      <c r="I194" s="58">
        <v>25.5</v>
      </c>
      <c r="J194" s="58">
        <v>25.3</v>
      </c>
      <c r="K194" s="79"/>
      <c r="L194" s="80">
        <f>MAX(D194:J194)</f>
        <v>26.5</v>
      </c>
      <c r="M194" s="80">
        <f>MIN(D194:J194)</f>
        <v>23.5</v>
      </c>
      <c r="N194" s="80">
        <f>(SUM(D194:J194)-L194-M194)/5</f>
        <v>25.76</v>
      </c>
      <c r="O194" s="81">
        <f>SUM(N194:N198)</f>
        <v>86.67999999999999</v>
      </c>
    </row>
    <row r="195" spans="1:15" s="11" customFormat="1" ht="45" customHeight="1">
      <c r="A195" s="59"/>
      <c r="B195" s="60" t="s">
        <v>12</v>
      </c>
      <c r="C195" s="57"/>
      <c r="D195" s="58">
        <v>22.2</v>
      </c>
      <c r="E195" s="58">
        <v>23</v>
      </c>
      <c r="F195" s="58">
        <v>22.5</v>
      </c>
      <c r="G195" s="58">
        <v>20</v>
      </c>
      <c r="H195" s="58">
        <v>20</v>
      </c>
      <c r="I195" s="58">
        <v>20.5</v>
      </c>
      <c r="J195" s="58">
        <v>22.5</v>
      </c>
      <c r="K195" s="82"/>
      <c r="L195" s="80">
        <f>MAX(D195:J195)</f>
        <v>23</v>
      </c>
      <c r="M195" s="80">
        <f>MIN(D195:J195)</f>
        <v>20</v>
      </c>
      <c r="N195" s="80">
        <f>(SUM(D195:J195)-L195-M195)/5</f>
        <v>21.54</v>
      </c>
      <c r="O195" s="83"/>
    </row>
    <row r="196" spans="1:15" s="11" customFormat="1" ht="45" customHeight="1">
      <c r="A196" s="59"/>
      <c r="B196" s="61" t="s">
        <v>13</v>
      </c>
      <c r="C196" s="62"/>
      <c r="D196" s="58">
        <v>14.1</v>
      </c>
      <c r="E196" s="58">
        <v>14</v>
      </c>
      <c r="F196" s="58">
        <v>13</v>
      </c>
      <c r="G196" s="58">
        <v>13</v>
      </c>
      <c r="H196" s="58">
        <v>13</v>
      </c>
      <c r="I196" s="58">
        <v>13</v>
      </c>
      <c r="J196" s="58">
        <v>14.1</v>
      </c>
      <c r="K196" s="82"/>
      <c r="L196" s="80">
        <f>MAX(D196:J196)</f>
        <v>14.1</v>
      </c>
      <c r="M196" s="80">
        <f>MIN(D196:J196)</f>
        <v>13</v>
      </c>
      <c r="N196" s="80">
        <f>(SUM(D196:J196)-L196-M196)/5</f>
        <v>13.419999999999998</v>
      </c>
      <c r="O196" s="83"/>
    </row>
    <row r="197" spans="1:15" s="11" customFormat="1" ht="45" customHeight="1">
      <c r="A197" s="59"/>
      <c r="B197" s="60" t="s">
        <v>14</v>
      </c>
      <c r="C197" s="57"/>
      <c r="D197" s="58">
        <v>16.5</v>
      </c>
      <c r="E197" s="58">
        <v>18</v>
      </c>
      <c r="F197" s="58">
        <v>16</v>
      </c>
      <c r="G197" s="58">
        <v>17</v>
      </c>
      <c r="H197" s="58">
        <v>16.5</v>
      </c>
      <c r="I197" s="58">
        <v>16</v>
      </c>
      <c r="J197" s="58">
        <v>18.2</v>
      </c>
      <c r="K197" s="82"/>
      <c r="L197" s="80">
        <f>MAX(D197:J197)</f>
        <v>18.2</v>
      </c>
      <c r="M197" s="80">
        <f>MIN(D197:J197)</f>
        <v>16</v>
      </c>
      <c r="N197" s="80">
        <f>(SUM(D197:J197)-L197-M197)/5</f>
        <v>16.8</v>
      </c>
      <c r="O197" s="83"/>
    </row>
    <row r="198" spans="1:15" s="11" customFormat="1" ht="45" customHeight="1">
      <c r="A198" s="59"/>
      <c r="B198" s="63" t="s">
        <v>15</v>
      </c>
      <c r="C198" s="64"/>
      <c r="D198" s="58">
        <v>9.3</v>
      </c>
      <c r="E198" s="58">
        <v>9</v>
      </c>
      <c r="F198" s="58">
        <v>9</v>
      </c>
      <c r="G198" s="58">
        <v>9</v>
      </c>
      <c r="H198" s="58">
        <v>9</v>
      </c>
      <c r="I198" s="58">
        <v>9.5</v>
      </c>
      <c r="J198" s="58">
        <v>10</v>
      </c>
      <c r="K198" s="82"/>
      <c r="L198" s="80">
        <f>MAX(D198:J198)</f>
        <v>10</v>
      </c>
      <c r="M198" s="80">
        <f>MIN(D198:J198)</f>
        <v>9</v>
      </c>
      <c r="N198" s="80">
        <f>(SUM(D198:J198)-L198-M198)/5</f>
        <v>9.16</v>
      </c>
      <c r="O198" s="83"/>
    </row>
    <row r="199" spans="1:15" s="11" customFormat="1" ht="45" customHeight="1">
      <c r="A199" s="65" t="s">
        <v>16</v>
      </c>
      <c r="B199" s="66"/>
      <c r="C199" s="66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84"/>
    </row>
    <row r="200" spans="1:15" s="11" customFormat="1" ht="45" customHeight="1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85" t="s">
        <v>17</v>
      </c>
      <c r="M200" s="86"/>
      <c r="N200" s="69"/>
      <c r="O200" s="87"/>
    </row>
    <row r="201" spans="8:15" s="11" customFormat="1" ht="45" customHeight="1">
      <c r="H201" s="70" t="s">
        <v>18</v>
      </c>
      <c r="I201" s="88"/>
      <c r="J201" s="89"/>
      <c r="L201" s="90" t="s">
        <v>19</v>
      </c>
      <c r="M201" s="88"/>
      <c r="N201" s="91"/>
      <c r="O201" s="91"/>
    </row>
    <row r="202" spans="1:15" s="11" customFormat="1" ht="45" customHeight="1">
      <c r="A202" s="47" t="s">
        <v>1</v>
      </c>
      <c r="B202" s="48"/>
      <c r="C202" s="49"/>
      <c r="D202" s="47" t="s">
        <v>2</v>
      </c>
      <c r="E202" s="48"/>
      <c r="F202" s="50"/>
      <c r="G202" s="50"/>
      <c r="H202" s="50"/>
      <c r="I202" s="71" t="s">
        <v>3</v>
      </c>
      <c r="J202" s="72"/>
      <c r="K202" s="73">
        <v>21</v>
      </c>
      <c r="L202" s="73"/>
      <c r="M202" s="74"/>
      <c r="N202" s="75"/>
      <c r="O202" s="75"/>
    </row>
    <row r="203" spans="1:15" s="11" customFormat="1" ht="45" customHeight="1">
      <c r="A203" s="51" t="s">
        <v>4</v>
      </c>
      <c r="B203" s="52"/>
      <c r="C203" s="53"/>
      <c r="D203" s="54">
        <v>1</v>
      </c>
      <c r="E203" s="54">
        <v>2</v>
      </c>
      <c r="F203" s="54">
        <v>3</v>
      </c>
      <c r="G203" s="54">
        <v>4</v>
      </c>
      <c r="H203" s="54">
        <v>5</v>
      </c>
      <c r="I203" s="54">
        <v>6</v>
      </c>
      <c r="J203" s="54">
        <v>7</v>
      </c>
      <c r="K203" s="76" t="s">
        <v>5</v>
      </c>
      <c r="L203" s="76" t="s">
        <v>6</v>
      </c>
      <c r="M203" s="76" t="s">
        <v>7</v>
      </c>
      <c r="N203" s="77" t="s">
        <v>8</v>
      </c>
      <c r="O203" s="78" t="s">
        <v>9</v>
      </c>
    </row>
    <row r="204" spans="1:15" s="11" customFormat="1" ht="45" customHeight="1">
      <c r="A204" s="55" t="s">
        <v>10</v>
      </c>
      <c r="B204" s="56" t="s">
        <v>11</v>
      </c>
      <c r="C204" s="57"/>
      <c r="D204" s="58">
        <v>24.5</v>
      </c>
      <c r="E204" s="58">
        <v>25</v>
      </c>
      <c r="F204" s="58">
        <v>25</v>
      </c>
      <c r="G204" s="58">
        <v>25</v>
      </c>
      <c r="H204" s="58">
        <v>25</v>
      </c>
      <c r="I204" s="58">
        <v>24.5</v>
      </c>
      <c r="J204" s="58">
        <v>27.2</v>
      </c>
      <c r="K204" s="79"/>
      <c r="L204" s="80">
        <f>MAX(D204:J204)</f>
        <v>27.2</v>
      </c>
      <c r="M204" s="80">
        <f>MIN(D204:J204)</f>
        <v>24.5</v>
      </c>
      <c r="N204" s="80">
        <f>(SUM(D204:J204)-L204-M204)/5</f>
        <v>24.9</v>
      </c>
      <c r="O204" s="81">
        <f>SUM(N204:N208)</f>
        <v>85.97999999999999</v>
      </c>
    </row>
    <row r="205" spans="1:15" s="11" customFormat="1" ht="45" customHeight="1">
      <c r="A205" s="59"/>
      <c r="B205" s="60" t="s">
        <v>12</v>
      </c>
      <c r="C205" s="57"/>
      <c r="D205" s="58">
        <v>23.5</v>
      </c>
      <c r="E205" s="58">
        <v>23</v>
      </c>
      <c r="F205" s="58">
        <v>22</v>
      </c>
      <c r="G205" s="58">
        <v>20.5</v>
      </c>
      <c r="H205" s="58">
        <v>20</v>
      </c>
      <c r="I205" s="58">
        <v>20.5</v>
      </c>
      <c r="J205" s="58">
        <v>23.9</v>
      </c>
      <c r="K205" s="82"/>
      <c r="L205" s="80">
        <f>MAX(D205:J205)</f>
        <v>23.9</v>
      </c>
      <c r="M205" s="80">
        <f>MIN(D205:J205)</f>
        <v>20</v>
      </c>
      <c r="N205" s="80">
        <f>(SUM(D205:J205)-L205-M205)/5</f>
        <v>21.9</v>
      </c>
      <c r="O205" s="83"/>
    </row>
    <row r="206" spans="1:15" s="11" customFormat="1" ht="45" customHeight="1">
      <c r="A206" s="59"/>
      <c r="B206" s="61" t="s">
        <v>13</v>
      </c>
      <c r="C206" s="62"/>
      <c r="D206" s="58">
        <v>14.2</v>
      </c>
      <c r="E206" s="58">
        <v>14</v>
      </c>
      <c r="F206" s="58">
        <v>13</v>
      </c>
      <c r="G206" s="58">
        <v>13</v>
      </c>
      <c r="H206" s="58">
        <v>12.5</v>
      </c>
      <c r="I206" s="58">
        <v>13</v>
      </c>
      <c r="J206" s="58">
        <v>13.7</v>
      </c>
      <c r="K206" s="82"/>
      <c r="L206" s="80">
        <f>MAX(D206:J206)</f>
        <v>14.2</v>
      </c>
      <c r="M206" s="80">
        <f>MIN(D206:J206)</f>
        <v>12.5</v>
      </c>
      <c r="N206" s="80">
        <f>(SUM(D206:J206)-L206-M206)/5</f>
        <v>13.34</v>
      </c>
      <c r="O206" s="83"/>
    </row>
    <row r="207" spans="1:15" s="11" customFormat="1" ht="45" customHeight="1">
      <c r="A207" s="59"/>
      <c r="B207" s="60" t="s">
        <v>14</v>
      </c>
      <c r="C207" s="57"/>
      <c r="D207" s="58">
        <v>17.1</v>
      </c>
      <c r="E207" s="58">
        <v>17</v>
      </c>
      <c r="F207" s="58">
        <v>16.5</v>
      </c>
      <c r="G207" s="58">
        <v>16</v>
      </c>
      <c r="H207" s="58">
        <v>16</v>
      </c>
      <c r="I207" s="58">
        <v>16</v>
      </c>
      <c r="J207" s="58">
        <v>18.5</v>
      </c>
      <c r="K207" s="82"/>
      <c r="L207" s="80">
        <f>MAX(D207:J207)</f>
        <v>18.5</v>
      </c>
      <c r="M207" s="80">
        <f>MIN(D207:J207)</f>
        <v>16</v>
      </c>
      <c r="N207" s="80">
        <f>(SUM(D207:J207)-L207-M207)/5</f>
        <v>16.52</v>
      </c>
      <c r="O207" s="83"/>
    </row>
    <row r="208" spans="1:15" s="11" customFormat="1" ht="45" customHeight="1">
      <c r="A208" s="59"/>
      <c r="B208" s="63" t="s">
        <v>15</v>
      </c>
      <c r="C208" s="64"/>
      <c r="D208" s="58">
        <v>9.1</v>
      </c>
      <c r="E208" s="58">
        <v>9</v>
      </c>
      <c r="F208" s="58">
        <v>9.5</v>
      </c>
      <c r="G208" s="58">
        <v>9.5</v>
      </c>
      <c r="H208" s="58">
        <v>9</v>
      </c>
      <c r="I208" s="58">
        <v>9.5</v>
      </c>
      <c r="J208" s="58">
        <v>10</v>
      </c>
      <c r="K208" s="82"/>
      <c r="L208" s="80">
        <f>MAX(D208:J208)</f>
        <v>10</v>
      </c>
      <c r="M208" s="80">
        <f>MIN(D208:J208)</f>
        <v>9</v>
      </c>
      <c r="N208" s="80">
        <f>(SUM(D208:J208)-L208-M208)/5</f>
        <v>9.319999999999999</v>
      </c>
      <c r="O208" s="83"/>
    </row>
    <row r="209" spans="1:15" s="11" customFormat="1" ht="45" customHeight="1">
      <c r="A209" s="65" t="s">
        <v>16</v>
      </c>
      <c r="B209" s="66"/>
      <c r="C209" s="66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84"/>
    </row>
    <row r="210" spans="1:15" s="11" customFormat="1" ht="45" customHeight="1">
      <c r="A210" s="68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85" t="s">
        <v>17</v>
      </c>
      <c r="M210" s="86"/>
      <c r="N210" s="69"/>
      <c r="O210" s="87"/>
    </row>
    <row r="211" spans="8:15" s="11" customFormat="1" ht="45" customHeight="1">
      <c r="H211" s="70" t="s">
        <v>18</v>
      </c>
      <c r="I211" s="88"/>
      <c r="J211" s="89"/>
      <c r="L211" s="90" t="s">
        <v>19</v>
      </c>
      <c r="M211" s="88"/>
      <c r="N211" s="91"/>
      <c r="O211" s="91"/>
    </row>
    <row r="212" spans="1:15" s="11" customFormat="1" ht="45" customHeight="1">
      <c r="A212" s="47" t="s">
        <v>1</v>
      </c>
      <c r="B212" s="48"/>
      <c r="C212" s="49"/>
      <c r="D212" s="47" t="s">
        <v>2</v>
      </c>
      <c r="E212" s="48"/>
      <c r="F212" s="50"/>
      <c r="G212" s="50"/>
      <c r="H212" s="50"/>
      <c r="I212" s="71" t="s">
        <v>3</v>
      </c>
      <c r="J212" s="72"/>
      <c r="K212" s="73">
        <v>22</v>
      </c>
      <c r="L212" s="73"/>
      <c r="M212" s="74"/>
      <c r="N212" s="75"/>
      <c r="O212" s="75"/>
    </row>
    <row r="213" spans="1:15" s="11" customFormat="1" ht="45" customHeight="1">
      <c r="A213" s="51" t="s">
        <v>4</v>
      </c>
      <c r="B213" s="52"/>
      <c r="C213" s="53"/>
      <c r="D213" s="54">
        <v>1</v>
      </c>
      <c r="E213" s="54">
        <v>2</v>
      </c>
      <c r="F213" s="54">
        <v>3</v>
      </c>
      <c r="G213" s="54">
        <v>4</v>
      </c>
      <c r="H213" s="54">
        <v>5</v>
      </c>
      <c r="I213" s="54">
        <v>6</v>
      </c>
      <c r="J213" s="54">
        <v>7</v>
      </c>
      <c r="K213" s="76" t="s">
        <v>5</v>
      </c>
      <c r="L213" s="76" t="s">
        <v>6</v>
      </c>
      <c r="M213" s="76" t="s">
        <v>7</v>
      </c>
      <c r="N213" s="77" t="s">
        <v>8</v>
      </c>
      <c r="O213" s="78" t="s">
        <v>9</v>
      </c>
    </row>
    <row r="214" spans="1:15" s="11" customFormat="1" ht="45" customHeight="1">
      <c r="A214" s="55" t="s">
        <v>10</v>
      </c>
      <c r="B214" s="56" t="s">
        <v>11</v>
      </c>
      <c r="C214" s="57"/>
      <c r="D214" s="58">
        <v>23.1</v>
      </c>
      <c r="E214" s="58">
        <v>26</v>
      </c>
      <c r="F214" s="58">
        <v>26</v>
      </c>
      <c r="G214" s="58">
        <v>26</v>
      </c>
      <c r="H214" s="58">
        <v>26</v>
      </c>
      <c r="I214" s="58">
        <v>25</v>
      </c>
      <c r="J214" s="58">
        <v>27.5</v>
      </c>
      <c r="K214" s="79"/>
      <c r="L214" s="80">
        <f>MAX(D214:J214)</f>
        <v>27.5</v>
      </c>
      <c r="M214" s="80">
        <f>MIN(D214:J214)</f>
        <v>23.1</v>
      </c>
      <c r="N214" s="80">
        <f>(SUM(D214:J214)-L214-M214)/5</f>
        <v>25.8</v>
      </c>
      <c r="O214" s="81">
        <f>SUM(N214:N218)</f>
        <v>86.67999999999999</v>
      </c>
    </row>
    <row r="215" spans="1:15" s="11" customFormat="1" ht="45" customHeight="1">
      <c r="A215" s="59"/>
      <c r="B215" s="60" t="s">
        <v>12</v>
      </c>
      <c r="C215" s="57"/>
      <c r="D215" s="58">
        <v>22.1</v>
      </c>
      <c r="E215" s="58">
        <v>24</v>
      </c>
      <c r="F215" s="58">
        <v>22.5</v>
      </c>
      <c r="G215" s="58">
        <v>20</v>
      </c>
      <c r="H215" s="58">
        <v>21</v>
      </c>
      <c r="I215" s="58">
        <v>20.5</v>
      </c>
      <c r="J215" s="58">
        <v>23.6</v>
      </c>
      <c r="K215" s="82"/>
      <c r="L215" s="80">
        <f>MAX(D215:J215)</f>
        <v>24</v>
      </c>
      <c r="M215" s="80">
        <f>MIN(D215:J215)</f>
        <v>20</v>
      </c>
      <c r="N215" s="80">
        <f>(SUM(D215:J215)-L215-M215)/5</f>
        <v>21.939999999999998</v>
      </c>
      <c r="O215" s="83"/>
    </row>
    <row r="216" spans="1:15" s="11" customFormat="1" ht="45" customHeight="1">
      <c r="A216" s="59"/>
      <c r="B216" s="61" t="s">
        <v>13</v>
      </c>
      <c r="C216" s="62"/>
      <c r="D216" s="58">
        <v>13.1</v>
      </c>
      <c r="E216" s="58">
        <v>13</v>
      </c>
      <c r="F216" s="58">
        <v>13</v>
      </c>
      <c r="G216" s="58">
        <v>13</v>
      </c>
      <c r="H216" s="58">
        <v>13</v>
      </c>
      <c r="I216" s="58">
        <v>13</v>
      </c>
      <c r="J216" s="58">
        <v>13.4</v>
      </c>
      <c r="K216" s="82"/>
      <c r="L216" s="80">
        <f>MAX(D216:J216)</f>
        <v>13.4</v>
      </c>
      <c r="M216" s="80">
        <f>MIN(D216:J216)</f>
        <v>13</v>
      </c>
      <c r="N216" s="80">
        <f>(SUM(D216:J216)-L216-M216)/5</f>
        <v>13.02</v>
      </c>
      <c r="O216" s="83"/>
    </row>
    <row r="217" spans="1:15" s="11" customFormat="1" ht="45" customHeight="1">
      <c r="A217" s="59"/>
      <c r="B217" s="60" t="s">
        <v>14</v>
      </c>
      <c r="C217" s="57"/>
      <c r="D217" s="58">
        <v>17.5</v>
      </c>
      <c r="E217" s="58">
        <v>17</v>
      </c>
      <c r="F217" s="58">
        <v>16.5</v>
      </c>
      <c r="G217" s="58">
        <v>17</v>
      </c>
      <c r="H217" s="58">
        <v>16.5</v>
      </c>
      <c r="I217" s="58">
        <v>16</v>
      </c>
      <c r="J217" s="58">
        <v>17.8</v>
      </c>
      <c r="K217" s="82"/>
      <c r="L217" s="80">
        <f>MAX(D217:J217)</f>
        <v>17.8</v>
      </c>
      <c r="M217" s="80">
        <f>MIN(D217:J217)</f>
        <v>16</v>
      </c>
      <c r="N217" s="80">
        <f>(SUM(D217:J217)-L217-M217)/5</f>
        <v>16.9</v>
      </c>
      <c r="O217" s="83"/>
    </row>
    <row r="218" spans="1:15" s="11" customFormat="1" ht="45" customHeight="1">
      <c r="A218" s="59"/>
      <c r="B218" s="63" t="s">
        <v>15</v>
      </c>
      <c r="C218" s="64"/>
      <c r="D218" s="58">
        <v>9.1</v>
      </c>
      <c r="E218" s="58">
        <v>9</v>
      </c>
      <c r="F218" s="58">
        <v>9</v>
      </c>
      <c r="G218" s="58">
        <v>9</v>
      </c>
      <c r="H218" s="58">
        <v>9</v>
      </c>
      <c r="I218" s="58">
        <v>9</v>
      </c>
      <c r="J218" s="58">
        <v>10</v>
      </c>
      <c r="K218" s="82"/>
      <c r="L218" s="80">
        <f>MAX(D218:J218)</f>
        <v>10</v>
      </c>
      <c r="M218" s="80">
        <f>MIN(D218:J218)</f>
        <v>9</v>
      </c>
      <c r="N218" s="80">
        <f>(SUM(D218:J218)-L218-M218)/5</f>
        <v>9.02</v>
      </c>
      <c r="O218" s="83"/>
    </row>
    <row r="219" spans="1:15" s="11" customFormat="1" ht="45" customHeight="1">
      <c r="A219" s="65" t="s">
        <v>16</v>
      </c>
      <c r="B219" s="66"/>
      <c r="C219" s="66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4"/>
    </row>
    <row r="220" spans="1:15" s="11" customFormat="1" ht="45" customHeight="1">
      <c r="A220" s="68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85" t="s">
        <v>17</v>
      </c>
      <c r="M220" s="86"/>
      <c r="N220" s="69"/>
      <c r="O220" s="87"/>
    </row>
    <row r="221" spans="8:15" s="11" customFormat="1" ht="45" customHeight="1">
      <c r="H221" s="70" t="s">
        <v>18</v>
      </c>
      <c r="I221" s="88"/>
      <c r="J221" s="89"/>
      <c r="L221" s="90" t="s">
        <v>19</v>
      </c>
      <c r="M221" s="88"/>
      <c r="N221" s="91"/>
      <c r="O221" s="91"/>
    </row>
    <row r="222" spans="1:15" s="11" customFormat="1" ht="45" customHeight="1">
      <c r="A222" s="47" t="s">
        <v>1</v>
      </c>
      <c r="B222" s="48"/>
      <c r="C222" s="49"/>
      <c r="D222" s="47" t="s">
        <v>2</v>
      </c>
      <c r="E222" s="48"/>
      <c r="F222" s="50"/>
      <c r="G222" s="50"/>
      <c r="H222" s="50"/>
      <c r="I222" s="71" t="s">
        <v>3</v>
      </c>
      <c r="J222" s="72"/>
      <c r="K222" s="73">
        <v>23</v>
      </c>
      <c r="L222" s="73"/>
      <c r="M222" s="74"/>
      <c r="N222" s="75"/>
      <c r="O222" s="75"/>
    </row>
    <row r="223" spans="1:15" s="11" customFormat="1" ht="45" customHeight="1">
      <c r="A223" s="51" t="s">
        <v>4</v>
      </c>
      <c r="B223" s="52"/>
      <c r="C223" s="53"/>
      <c r="D223" s="54">
        <v>1</v>
      </c>
      <c r="E223" s="54">
        <v>2</v>
      </c>
      <c r="F223" s="54">
        <v>3</v>
      </c>
      <c r="G223" s="54">
        <v>4</v>
      </c>
      <c r="H223" s="54">
        <v>5</v>
      </c>
      <c r="I223" s="54">
        <v>6</v>
      </c>
      <c r="J223" s="54">
        <v>7</v>
      </c>
      <c r="K223" s="76" t="s">
        <v>5</v>
      </c>
      <c r="L223" s="76" t="s">
        <v>6</v>
      </c>
      <c r="M223" s="76" t="s">
        <v>7</v>
      </c>
      <c r="N223" s="77" t="s">
        <v>8</v>
      </c>
      <c r="O223" s="78" t="s">
        <v>9</v>
      </c>
    </row>
    <row r="224" spans="1:15" s="11" customFormat="1" ht="45" customHeight="1">
      <c r="A224" s="55" t="s">
        <v>10</v>
      </c>
      <c r="B224" s="56" t="s">
        <v>11</v>
      </c>
      <c r="C224" s="57"/>
      <c r="D224" s="58">
        <v>25.5</v>
      </c>
      <c r="E224" s="58">
        <v>28</v>
      </c>
      <c r="F224" s="58">
        <v>27</v>
      </c>
      <c r="G224" s="58">
        <v>26</v>
      </c>
      <c r="H224" s="58">
        <v>25.5</v>
      </c>
      <c r="I224" s="58">
        <v>25</v>
      </c>
      <c r="J224" s="58">
        <v>27.5</v>
      </c>
      <c r="K224" s="79"/>
      <c r="L224" s="80">
        <f>MAX(D224:J224)</f>
        <v>28</v>
      </c>
      <c r="M224" s="80">
        <f>MIN(D224:J224)</f>
        <v>25</v>
      </c>
      <c r="N224" s="80">
        <f>(SUM(D224:J224)-L224-M224)/5</f>
        <v>26.3</v>
      </c>
      <c r="O224" s="81">
        <f>SUM(N224:N228)</f>
        <v>88.52</v>
      </c>
    </row>
    <row r="225" spans="1:15" s="11" customFormat="1" ht="45" customHeight="1">
      <c r="A225" s="59"/>
      <c r="B225" s="60" t="s">
        <v>12</v>
      </c>
      <c r="C225" s="57"/>
      <c r="D225" s="58">
        <v>23.1</v>
      </c>
      <c r="E225" s="58">
        <v>24</v>
      </c>
      <c r="F225" s="58">
        <v>23</v>
      </c>
      <c r="G225" s="58">
        <v>21</v>
      </c>
      <c r="H225" s="58">
        <v>20.5</v>
      </c>
      <c r="I225" s="58">
        <v>21</v>
      </c>
      <c r="J225" s="58">
        <v>24.1</v>
      </c>
      <c r="K225" s="82"/>
      <c r="L225" s="80">
        <f>MAX(D225:J225)</f>
        <v>24.1</v>
      </c>
      <c r="M225" s="80">
        <f>MIN(D225:J225)</f>
        <v>20.5</v>
      </c>
      <c r="N225" s="80">
        <f>(SUM(D225:J225)-L225-M225)/5</f>
        <v>22.419999999999998</v>
      </c>
      <c r="O225" s="83"/>
    </row>
    <row r="226" spans="1:15" s="11" customFormat="1" ht="45" customHeight="1">
      <c r="A226" s="59"/>
      <c r="B226" s="61" t="s">
        <v>13</v>
      </c>
      <c r="C226" s="62"/>
      <c r="D226" s="58">
        <v>14.3</v>
      </c>
      <c r="E226" s="58">
        <v>14</v>
      </c>
      <c r="F226" s="58">
        <v>13.5</v>
      </c>
      <c r="G226" s="58">
        <v>13.6</v>
      </c>
      <c r="H226" s="58">
        <v>13</v>
      </c>
      <c r="I226" s="58">
        <v>13</v>
      </c>
      <c r="J226" s="58">
        <v>14.1</v>
      </c>
      <c r="K226" s="82"/>
      <c r="L226" s="80">
        <f>MAX(D226:J226)</f>
        <v>14.3</v>
      </c>
      <c r="M226" s="80">
        <f>MIN(D226:J226)</f>
        <v>13</v>
      </c>
      <c r="N226" s="80">
        <f>(SUM(D226:J226)-L226-M226)/5</f>
        <v>13.64</v>
      </c>
      <c r="O226" s="83"/>
    </row>
    <row r="227" spans="1:15" s="11" customFormat="1" ht="45" customHeight="1">
      <c r="A227" s="59"/>
      <c r="B227" s="60" t="s">
        <v>14</v>
      </c>
      <c r="C227" s="57"/>
      <c r="D227" s="58">
        <v>17.5</v>
      </c>
      <c r="E227" s="58">
        <v>17</v>
      </c>
      <c r="F227" s="58">
        <v>17</v>
      </c>
      <c r="G227" s="58">
        <v>17</v>
      </c>
      <c r="H227" s="58">
        <v>16.5</v>
      </c>
      <c r="I227" s="58">
        <v>16</v>
      </c>
      <c r="J227" s="58">
        <v>18.6</v>
      </c>
      <c r="K227" s="82"/>
      <c r="L227" s="80">
        <f>MAX(D227:J227)</f>
        <v>18.6</v>
      </c>
      <c r="M227" s="80">
        <f>MIN(D227:J227)</f>
        <v>16</v>
      </c>
      <c r="N227" s="80">
        <f>(SUM(D227:J227)-L227-M227)/5</f>
        <v>17</v>
      </c>
      <c r="O227" s="83"/>
    </row>
    <row r="228" spans="1:15" s="11" customFormat="1" ht="45" customHeight="1">
      <c r="A228" s="59"/>
      <c r="B228" s="63" t="s">
        <v>15</v>
      </c>
      <c r="C228" s="64"/>
      <c r="D228" s="58">
        <v>9.3</v>
      </c>
      <c r="E228" s="58">
        <v>9</v>
      </c>
      <c r="F228" s="58">
        <v>9.5</v>
      </c>
      <c r="G228" s="58">
        <v>9</v>
      </c>
      <c r="H228" s="58">
        <v>9</v>
      </c>
      <c r="I228" s="58">
        <v>9</v>
      </c>
      <c r="J228" s="58">
        <v>10</v>
      </c>
      <c r="K228" s="82"/>
      <c r="L228" s="80">
        <f>MAX(D228:J228)</f>
        <v>10</v>
      </c>
      <c r="M228" s="80">
        <f>MIN(D228:J228)</f>
        <v>9</v>
      </c>
      <c r="N228" s="80">
        <f>(SUM(D228:J228)-L228-M228)/5</f>
        <v>9.16</v>
      </c>
      <c r="O228" s="83"/>
    </row>
    <row r="229" spans="1:15" s="11" customFormat="1" ht="45" customHeight="1">
      <c r="A229" s="65" t="s">
        <v>16</v>
      </c>
      <c r="B229" s="66"/>
      <c r="C229" s="66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84"/>
    </row>
    <row r="230" spans="1:15" s="11" customFormat="1" ht="45" customHeight="1">
      <c r="A230" s="68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85" t="s">
        <v>17</v>
      </c>
      <c r="M230" s="86"/>
      <c r="N230" s="69"/>
      <c r="O230" s="87"/>
    </row>
    <row r="231" spans="8:15" s="11" customFormat="1" ht="45" customHeight="1">
      <c r="H231" s="70" t="s">
        <v>18</v>
      </c>
      <c r="I231" s="88"/>
      <c r="J231" s="89"/>
      <c r="L231" s="90" t="s">
        <v>19</v>
      </c>
      <c r="M231" s="88"/>
      <c r="N231" s="91"/>
      <c r="O231" s="91"/>
    </row>
    <row r="232" spans="1:15" s="11" customFormat="1" ht="45" customHeight="1">
      <c r="A232" s="47" t="s">
        <v>1</v>
      </c>
      <c r="B232" s="48"/>
      <c r="C232" s="49"/>
      <c r="D232" s="47" t="s">
        <v>2</v>
      </c>
      <c r="E232" s="48"/>
      <c r="F232" s="50"/>
      <c r="G232" s="50"/>
      <c r="H232" s="50"/>
      <c r="I232" s="71" t="s">
        <v>3</v>
      </c>
      <c r="J232" s="72"/>
      <c r="K232" s="73">
        <v>24</v>
      </c>
      <c r="L232" s="73"/>
      <c r="M232" s="74"/>
      <c r="N232" s="75"/>
      <c r="O232" s="75"/>
    </row>
    <row r="233" spans="1:15" s="11" customFormat="1" ht="45" customHeight="1">
      <c r="A233" s="51" t="s">
        <v>4</v>
      </c>
      <c r="B233" s="52"/>
      <c r="C233" s="53"/>
      <c r="D233" s="54">
        <v>1</v>
      </c>
      <c r="E233" s="54">
        <v>2</v>
      </c>
      <c r="F233" s="54">
        <v>3</v>
      </c>
      <c r="G233" s="54">
        <v>4</v>
      </c>
      <c r="H233" s="54">
        <v>5</v>
      </c>
      <c r="I233" s="54">
        <v>6</v>
      </c>
      <c r="J233" s="54">
        <v>7</v>
      </c>
      <c r="K233" s="76" t="s">
        <v>5</v>
      </c>
      <c r="L233" s="76" t="s">
        <v>6</v>
      </c>
      <c r="M233" s="76" t="s">
        <v>7</v>
      </c>
      <c r="N233" s="77" t="s">
        <v>8</v>
      </c>
      <c r="O233" s="78" t="s">
        <v>9</v>
      </c>
    </row>
    <row r="234" spans="1:15" s="11" customFormat="1" ht="45" customHeight="1">
      <c r="A234" s="55" t="s">
        <v>10</v>
      </c>
      <c r="B234" s="56" t="s">
        <v>11</v>
      </c>
      <c r="C234" s="57"/>
      <c r="D234" s="58">
        <v>20.1</v>
      </c>
      <c r="E234" s="58">
        <v>23</v>
      </c>
      <c r="F234" s="58">
        <v>24</v>
      </c>
      <c r="G234" s="58">
        <v>25</v>
      </c>
      <c r="H234" s="58">
        <v>24.5</v>
      </c>
      <c r="I234" s="58">
        <v>23</v>
      </c>
      <c r="J234" s="58">
        <v>24.8</v>
      </c>
      <c r="K234" s="79"/>
      <c r="L234" s="80">
        <f>MAX(D234:J234)</f>
        <v>25</v>
      </c>
      <c r="M234" s="80">
        <f>MIN(D234:J234)</f>
        <v>20.1</v>
      </c>
      <c r="N234" s="80">
        <f>(SUM(D234:J234)-L234-M234)/5</f>
        <v>23.860000000000003</v>
      </c>
      <c r="O234" s="81">
        <f>SUM(N234:N238)</f>
        <v>79.12</v>
      </c>
    </row>
    <row r="235" spans="1:15" s="11" customFormat="1" ht="45" customHeight="1">
      <c r="A235" s="59"/>
      <c r="B235" s="60" t="s">
        <v>12</v>
      </c>
      <c r="C235" s="57"/>
      <c r="D235" s="58">
        <v>20.1</v>
      </c>
      <c r="E235" s="58">
        <v>20</v>
      </c>
      <c r="F235" s="58">
        <v>18</v>
      </c>
      <c r="G235" s="58">
        <v>19</v>
      </c>
      <c r="H235" s="58">
        <v>20</v>
      </c>
      <c r="I235" s="58">
        <v>19.5</v>
      </c>
      <c r="J235" s="58">
        <v>18.6</v>
      </c>
      <c r="K235" s="82"/>
      <c r="L235" s="80">
        <f>MAX(D235:J235)</f>
        <v>20.1</v>
      </c>
      <c r="M235" s="80">
        <f>MIN(D235:J235)</f>
        <v>18</v>
      </c>
      <c r="N235" s="80">
        <f>(SUM(D235:J235)-L235-M235)/5</f>
        <v>19.419999999999998</v>
      </c>
      <c r="O235" s="83"/>
    </row>
    <row r="236" spans="1:15" s="11" customFormat="1" ht="45" customHeight="1">
      <c r="A236" s="59"/>
      <c r="B236" s="61" t="s">
        <v>13</v>
      </c>
      <c r="C236" s="62"/>
      <c r="D236" s="58">
        <v>12.1</v>
      </c>
      <c r="E236" s="58">
        <v>13</v>
      </c>
      <c r="F236" s="58">
        <v>12</v>
      </c>
      <c r="G236" s="58">
        <v>12</v>
      </c>
      <c r="H236" s="58">
        <v>11.5</v>
      </c>
      <c r="I236" s="58">
        <v>12</v>
      </c>
      <c r="J236" s="58">
        <v>13.2</v>
      </c>
      <c r="K236" s="82"/>
      <c r="L236" s="80">
        <f>MAX(D236:J236)</f>
        <v>13.2</v>
      </c>
      <c r="M236" s="80">
        <f>MIN(D236:J236)</f>
        <v>11.5</v>
      </c>
      <c r="N236" s="80">
        <f>(SUM(D236:J236)-L236-M236)/5</f>
        <v>12.219999999999999</v>
      </c>
      <c r="O236" s="83"/>
    </row>
    <row r="237" spans="1:15" s="11" customFormat="1" ht="45" customHeight="1">
      <c r="A237" s="59"/>
      <c r="B237" s="60" t="s">
        <v>14</v>
      </c>
      <c r="C237" s="57"/>
      <c r="D237" s="58">
        <v>13.1</v>
      </c>
      <c r="E237" s="58">
        <v>16</v>
      </c>
      <c r="F237" s="58">
        <v>15</v>
      </c>
      <c r="G237" s="58">
        <v>15</v>
      </c>
      <c r="H237" s="58">
        <v>15.5</v>
      </c>
      <c r="I237" s="58">
        <v>15</v>
      </c>
      <c r="J237" s="58">
        <v>17</v>
      </c>
      <c r="K237" s="82"/>
      <c r="L237" s="80">
        <f>MAX(D237:J237)</f>
        <v>17</v>
      </c>
      <c r="M237" s="80">
        <f>MIN(D237:J237)</f>
        <v>13.1</v>
      </c>
      <c r="N237" s="80">
        <f>(SUM(D237:J237)-L237-M237)/5</f>
        <v>15.3</v>
      </c>
      <c r="O237" s="83"/>
    </row>
    <row r="238" spans="1:15" s="11" customFormat="1" ht="45" customHeight="1">
      <c r="A238" s="59"/>
      <c r="B238" s="63" t="s">
        <v>15</v>
      </c>
      <c r="C238" s="64"/>
      <c r="D238" s="58">
        <v>8.1</v>
      </c>
      <c r="E238" s="58">
        <v>8</v>
      </c>
      <c r="F238" s="58">
        <v>8.5</v>
      </c>
      <c r="G238" s="58">
        <v>9</v>
      </c>
      <c r="H238" s="58">
        <v>8</v>
      </c>
      <c r="I238" s="58">
        <v>8</v>
      </c>
      <c r="J238" s="58">
        <v>9</v>
      </c>
      <c r="K238" s="82"/>
      <c r="L238" s="80">
        <f>MAX(D238:J238)</f>
        <v>9</v>
      </c>
      <c r="M238" s="80">
        <f>MIN(D238:J238)</f>
        <v>8</v>
      </c>
      <c r="N238" s="80">
        <f>(SUM(D238:J238)-L238-M238)/5</f>
        <v>8.32</v>
      </c>
      <c r="O238" s="83"/>
    </row>
    <row r="239" spans="1:15" s="11" customFormat="1" ht="45" customHeight="1">
      <c r="A239" s="65" t="s">
        <v>16</v>
      </c>
      <c r="B239" s="66"/>
      <c r="C239" s="66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84"/>
    </row>
    <row r="240" spans="1:15" s="11" customFormat="1" ht="45" customHeight="1">
      <c r="A240" s="68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85" t="s">
        <v>17</v>
      </c>
      <c r="M240" s="86"/>
      <c r="N240" s="69"/>
      <c r="O240" s="87"/>
    </row>
    <row r="241" spans="8:15" s="11" customFormat="1" ht="45" customHeight="1">
      <c r="H241" s="70" t="s">
        <v>18</v>
      </c>
      <c r="I241" s="88"/>
      <c r="J241" s="89"/>
      <c r="L241" s="90" t="s">
        <v>19</v>
      </c>
      <c r="M241" s="88"/>
      <c r="N241" s="91"/>
      <c r="O241" s="91"/>
    </row>
    <row r="242" spans="1:15" s="11" customFormat="1" ht="45" customHeight="1">
      <c r="A242" s="47" t="s">
        <v>1</v>
      </c>
      <c r="B242" s="48"/>
      <c r="C242" s="49"/>
      <c r="D242" s="47" t="s">
        <v>2</v>
      </c>
      <c r="E242" s="48"/>
      <c r="F242" s="50"/>
      <c r="G242" s="50"/>
      <c r="H242" s="50"/>
      <c r="I242" s="71" t="s">
        <v>3</v>
      </c>
      <c r="J242" s="72"/>
      <c r="K242" s="73">
        <v>25</v>
      </c>
      <c r="L242" s="73"/>
      <c r="M242" s="74"/>
      <c r="N242" s="75"/>
      <c r="O242" s="75"/>
    </row>
    <row r="243" spans="1:15" s="11" customFormat="1" ht="45" customHeight="1">
      <c r="A243" s="51" t="s">
        <v>4</v>
      </c>
      <c r="B243" s="52"/>
      <c r="C243" s="53"/>
      <c r="D243" s="54">
        <v>1</v>
      </c>
      <c r="E243" s="54">
        <v>2</v>
      </c>
      <c r="F243" s="54">
        <v>3</v>
      </c>
      <c r="G243" s="54">
        <v>4</v>
      </c>
      <c r="H243" s="54">
        <v>5</v>
      </c>
      <c r="I243" s="54">
        <v>6</v>
      </c>
      <c r="J243" s="54">
        <v>7</v>
      </c>
      <c r="K243" s="76" t="s">
        <v>5</v>
      </c>
      <c r="L243" s="76" t="s">
        <v>6</v>
      </c>
      <c r="M243" s="76" t="s">
        <v>7</v>
      </c>
      <c r="N243" s="77" t="s">
        <v>8</v>
      </c>
      <c r="O243" s="78" t="s">
        <v>9</v>
      </c>
    </row>
    <row r="244" spans="1:15" s="11" customFormat="1" ht="45" customHeight="1">
      <c r="A244" s="55" t="s">
        <v>10</v>
      </c>
      <c r="B244" s="56" t="s">
        <v>11</v>
      </c>
      <c r="C244" s="57"/>
      <c r="D244" s="58">
        <v>24.5</v>
      </c>
      <c r="E244" s="58">
        <v>24</v>
      </c>
      <c r="F244" s="58">
        <v>25.5</v>
      </c>
      <c r="G244" s="58">
        <v>27.8</v>
      </c>
      <c r="H244" s="58">
        <v>25.5</v>
      </c>
      <c r="I244" s="58">
        <v>25</v>
      </c>
      <c r="J244" s="58">
        <v>26.1</v>
      </c>
      <c r="K244" s="79"/>
      <c r="L244" s="80">
        <f>MAX(D244:J244)</f>
        <v>27.8</v>
      </c>
      <c r="M244" s="80">
        <f>MIN(D244:J244)</f>
        <v>24</v>
      </c>
      <c r="N244" s="80">
        <f>(SUM(D244:J244)-L244-M244)/5</f>
        <v>25.32</v>
      </c>
      <c r="O244" s="81">
        <f>SUM(N244:N248)</f>
        <v>85.46000000000001</v>
      </c>
    </row>
    <row r="245" spans="1:15" s="11" customFormat="1" ht="45" customHeight="1">
      <c r="A245" s="59"/>
      <c r="B245" s="60" t="s">
        <v>12</v>
      </c>
      <c r="C245" s="57"/>
      <c r="D245" s="58">
        <v>23.7</v>
      </c>
      <c r="E245" s="58">
        <v>21</v>
      </c>
      <c r="F245" s="58">
        <v>22</v>
      </c>
      <c r="G245" s="58">
        <v>22.2</v>
      </c>
      <c r="H245" s="58">
        <v>20.5</v>
      </c>
      <c r="I245" s="58">
        <v>20</v>
      </c>
      <c r="J245" s="58">
        <v>20.3</v>
      </c>
      <c r="K245" s="82"/>
      <c r="L245" s="80">
        <f>MAX(D245:J245)</f>
        <v>23.7</v>
      </c>
      <c r="M245" s="80">
        <f>MIN(D245:J245)</f>
        <v>20</v>
      </c>
      <c r="N245" s="80">
        <f>(SUM(D245:J245)-L245-M245)/5</f>
        <v>21.200000000000003</v>
      </c>
      <c r="O245" s="83"/>
    </row>
    <row r="246" spans="1:15" s="11" customFormat="1" ht="45" customHeight="1">
      <c r="A246" s="59"/>
      <c r="B246" s="61" t="s">
        <v>13</v>
      </c>
      <c r="C246" s="62"/>
      <c r="D246" s="58">
        <v>14.1</v>
      </c>
      <c r="E246" s="58">
        <v>13</v>
      </c>
      <c r="F246" s="58">
        <v>13</v>
      </c>
      <c r="G246" s="58">
        <v>14.1</v>
      </c>
      <c r="H246" s="58">
        <v>13</v>
      </c>
      <c r="I246" s="58">
        <v>13</v>
      </c>
      <c r="J246" s="58">
        <v>13</v>
      </c>
      <c r="K246" s="82"/>
      <c r="L246" s="80">
        <f>MAX(D246:J246)</f>
        <v>14.1</v>
      </c>
      <c r="M246" s="80">
        <f>MIN(D246:J246)</f>
        <v>13</v>
      </c>
      <c r="N246" s="80">
        <f>(SUM(D246:J246)-L246-M246)/5</f>
        <v>13.220000000000002</v>
      </c>
      <c r="O246" s="83"/>
    </row>
    <row r="247" spans="1:15" s="11" customFormat="1" ht="45" customHeight="1">
      <c r="A247" s="59"/>
      <c r="B247" s="60" t="s">
        <v>14</v>
      </c>
      <c r="C247" s="57"/>
      <c r="D247" s="58">
        <v>17.5</v>
      </c>
      <c r="E247" s="58">
        <v>16</v>
      </c>
      <c r="F247" s="58">
        <v>16.5</v>
      </c>
      <c r="G247" s="58">
        <v>17</v>
      </c>
      <c r="H247" s="58">
        <v>16.5</v>
      </c>
      <c r="I247" s="58">
        <v>16</v>
      </c>
      <c r="J247" s="58">
        <v>17.5</v>
      </c>
      <c r="K247" s="82"/>
      <c r="L247" s="80">
        <f>MAX(D247:J247)</f>
        <v>17.5</v>
      </c>
      <c r="M247" s="80">
        <f>MIN(D247:J247)</f>
        <v>16</v>
      </c>
      <c r="N247" s="80">
        <f>(SUM(D247:J247)-L247-M247)/5</f>
        <v>16.7</v>
      </c>
      <c r="O247" s="83"/>
    </row>
    <row r="248" spans="1:15" s="11" customFormat="1" ht="45" customHeight="1">
      <c r="A248" s="59"/>
      <c r="B248" s="63" t="s">
        <v>15</v>
      </c>
      <c r="C248" s="64"/>
      <c r="D248" s="58">
        <v>9.1</v>
      </c>
      <c r="E248" s="58">
        <v>9</v>
      </c>
      <c r="F248" s="58">
        <v>9</v>
      </c>
      <c r="G248" s="58">
        <v>9</v>
      </c>
      <c r="H248" s="58">
        <v>9</v>
      </c>
      <c r="I248" s="58">
        <v>9</v>
      </c>
      <c r="J248" s="58">
        <v>10</v>
      </c>
      <c r="K248" s="82"/>
      <c r="L248" s="80">
        <f>MAX(D248:J248)</f>
        <v>10</v>
      </c>
      <c r="M248" s="80">
        <f>MIN(D248:J248)</f>
        <v>9</v>
      </c>
      <c r="N248" s="80">
        <f>(SUM(D248:J248)-L248-M248)/5</f>
        <v>9.02</v>
      </c>
      <c r="O248" s="83"/>
    </row>
    <row r="249" spans="1:15" s="11" customFormat="1" ht="45" customHeight="1">
      <c r="A249" s="65" t="s">
        <v>16</v>
      </c>
      <c r="B249" s="66"/>
      <c r="C249" s="66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84"/>
    </row>
    <row r="250" spans="1:15" s="11" customFormat="1" ht="45" customHeight="1">
      <c r="A250" s="68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85" t="s">
        <v>17</v>
      </c>
      <c r="M250" s="86"/>
      <c r="N250" s="69"/>
      <c r="O250" s="87"/>
    </row>
    <row r="251" spans="8:15" s="11" customFormat="1" ht="45" customHeight="1">
      <c r="H251" s="70" t="s">
        <v>18</v>
      </c>
      <c r="I251" s="88"/>
      <c r="J251" s="89"/>
      <c r="L251" s="90" t="s">
        <v>19</v>
      </c>
      <c r="M251" s="88"/>
      <c r="N251" s="91"/>
      <c r="O251" s="91"/>
    </row>
    <row r="252" spans="1:15" s="11" customFormat="1" ht="45" customHeight="1">
      <c r="A252" s="47" t="s">
        <v>1</v>
      </c>
      <c r="B252" s="48"/>
      <c r="C252" s="49"/>
      <c r="D252" s="47" t="s">
        <v>2</v>
      </c>
      <c r="E252" s="48"/>
      <c r="F252" s="50"/>
      <c r="G252" s="50"/>
      <c r="H252" s="50"/>
      <c r="I252" s="71" t="s">
        <v>3</v>
      </c>
      <c r="J252" s="72"/>
      <c r="K252" s="73">
        <v>26</v>
      </c>
      <c r="L252" s="73"/>
      <c r="M252" s="74"/>
      <c r="N252" s="75"/>
      <c r="O252" s="75"/>
    </row>
    <row r="253" spans="1:15" s="11" customFormat="1" ht="45" customHeight="1">
      <c r="A253" s="51" t="s">
        <v>4</v>
      </c>
      <c r="B253" s="52"/>
      <c r="C253" s="53"/>
      <c r="D253" s="54">
        <v>1</v>
      </c>
      <c r="E253" s="54">
        <v>2</v>
      </c>
      <c r="F253" s="54">
        <v>3</v>
      </c>
      <c r="G253" s="54">
        <v>4</v>
      </c>
      <c r="H253" s="54">
        <v>5</v>
      </c>
      <c r="I253" s="54">
        <v>6</v>
      </c>
      <c r="J253" s="54">
        <v>7</v>
      </c>
      <c r="K253" s="76" t="s">
        <v>5</v>
      </c>
      <c r="L253" s="76" t="s">
        <v>6</v>
      </c>
      <c r="M253" s="76" t="s">
        <v>7</v>
      </c>
      <c r="N253" s="77" t="s">
        <v>8</v>
      </c>
      <c r="O253" s="78" t="s">
        <v>9</v>
      </c>
    </row>
    <row r="254" spans="1:15" s="11" customFormat="1" ht="45" customHeight="1">
      <c r="A254" s="55" t="s">
        <v>10</v>
      </c>
      <c r="B254" s="56" t="s">
        <v>11</v>
      </c>
      <c r="C254" s="57"/>
      <c r="D254" s="58">
        <v>22.5</v>
      </c>
      <c r="E254" s="58">
        <v>24</v>
      </c>
      <c r="F254" s="58">
        <v>24</v>
      </c>
      <c r="G254" s="58">
        <v>25</v>
      </c>
      <c r="H254" s="58">
        <v>24.5</v>
      </c>
      <c r="I254" s="58">
        <v>24.5</v>
      </c>
      <c r="J254" s="58">
        <v>23.9</v>
      </c>
      <c r="K254" s="79"/>
      <c r="L254" s="80">
        <f>MAX(D254:J254)</f>
        <v>25</v>
      </c>
      <c r="M254" s="80">
        <f>MIN(D254:J254)</f>
        <v>22.5</v>
      </c>
      <c r="N254" s="80">
        <f>(SUM(D254:J254)-L254-M254)/5</f>
        <v>24.18</v>
      </c>
      <c r="O254" s="81">
        <f>SUM(N254:N258)</f>
        <v>80.94</v>
      </c>
    </row>
    <row r="255" spans="1:15" s="11" customFormat="1" ht="45" customHeight="1">
      <c r="A255" s="59"/>
      <c r="B255" s="60" t="s">
        <v>12</v>
      </c>
      <c r="C255" s="57"/>
      <c r="D255" s="58">
        <v>21.5</v>
      </c>
      <c r="E255" s="58">
        <v>22</v>
      </c>
      <c r="F255" s="58">
        <v>21</v>
      </c>
      <c r="G255" s="58">
        <v>20</v>
      </c>
      <c r="H255" s="58">
        <v>20</v>
      </c>
      <c r="I255" s="58">
        <v>20</v>
      </c>
      <c r="J255" s="58">
        <v>20.2</v>
      </c>
      <c r="K255" s="82"/>
      <c r="L255" s="80">
        <f>MAX(D255:J255)</f>
        <v>22</v>
      </c>
      <c r="M255" s="80">
        <f>MIN(D255:J255)</f>
        <v>20</v>
      </c>
      <c r="N255" s="80">
        <f>(SUM(D255:J255)-L255-M255)/5</f>
        <v>20.54</v>
      </c>
      <c r="O255" s="83"/>
    </row>
    <row r="256" spans="1:15" s="11" customFormat="1" ht="45" customHeight="1">
      <c r="A256" s="59"/>
      <c r="B256" s="61" t="s">
        <v>13</v>
      </c>
      <c r="C256" s="62"/>
      <c r="D256" s="58">
        <v>12.5</v>
      </c>
      <c r="E256" s="58">
        <v>13</v>
      </c>
      <c r="F256" s="58">
        <v>12</v>
      </c>
      <c r="G256" s="58">
        <v>12</v>
      </c>
      <c r="H256" s="58">
        <v>12.5</v>
      </c>
      <c r="I256" s="58">
        <v>12.5</v>
      </c>
      <c r="J256" s="58">
        <v>13.1</v>
      </c>
      <c r="K256" s="82"/>
      <c r="L256" s="80">
        <f>MAX(D256:J256)</f>
        <v>13.1</v>
      </c>
      <c r="M256" s="80">
        <f>MIN(D256:J256)</f>
        <v>12</v>
      </c>
      <c r="N256" s="80">
        <f>(SUM(D256:J256)-L256-M256)/5</f>
        <v>12.5</v>
      </c>
      <c r="O256" s="83"/>
    </row>
    <row r="257" spans="1:15" s="11" customFormat="1" ht="45" customHeight="1">
      <c r="A257" s="59"/>
      <c r="B257" s="60" t="s">
        <v>14</v>
      </c>
      <c r="C257" s="57"/>
      <c r="D257" s="58">
        <v>15.5</v>
      </c>
      <c r="E257" s="58">
        <v>15</v>
      </c>
      <c r="F257" s="58">
        <v>16</v>
      </c>
      <c r="G257" s="58">
        <v>16</v>
      </c>
      <c r="H257" s="58">
        <v>15.5</v>
      </c>
      <c r="I257" s="58">
        <v>15.5</v>
      </c>
      <c r="J257" s="58">
        <v>17</v>
      </c>
      <c r="K257" s="82"/>
      <c r="L257" s="80">
        <f>MAX(D257:J257)</f>
        <v>17</v>
      </c>
      <c r="M257" s="80">
        <f>MIN(D257:J257)</f>
        <v>15</v>
      </c>
      <c r="N257" s="80">
        <f>(SUM(D257:J257)-L257-M257)/5</f>
        <v>15.7</v>
      </c>
      <c r="O257" s="83"/>
    </row>
    <row r="258" spans="1:15" s="11" customFormat="1" ht="45" customHeight="1">
      <c r="A258" s="59"/>
      <c r="B258" s="63" t="s">
        <v>15</v>
      </c>
      <c r="C258" s="64"/>
      <c r="D258" s="58">
        <v>8.1</v>
      </c>
      <c r="E258" s="58">
        <v>8</v>
      </c>
      <c r="F258" s="58">
        <v>8</v>
      </c>
      <c r="G258" s="58">
        <v>8.5</v>
      </c>
      <c r="H258" s="58">
        <v>8</v>
      </c>
      <c r="I258" s="58">
        <v>7.5</v>
      </c>
      <c r="J258" s="58">
        <v>8</v>
      </c>
      <c r="K258" s="82"/>
      <c r="L258" s="80">
        <f>MAX(D258:J258)</f>
        <v>8.5</v>
      </c>
      <c r="M258" s="80">
        <f>MIN(D258:J258)</f>
        <v>7.5</v>
      </c>
      <c r="N258" s="80">
        <f>(SUM(D258:J258)-L258-M258)/5</f>
        <v>8.02</v>
      </c>
      <c r="O258" s="83"/>
    </row>
    <row r="259" spans="1:15" s="11" customFormat="1" ht="45" customHeight="1">
      <c r="A259" s="65" t="s">
        <v>16</v>
      </c>
      <c r="B259" s="66"/>
      <c r="C259" s="66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84"/>
    </row>
    <row r="260" spans="1:15" s="11" customFormat="1" ht="45" customHeight="1">
      <c r="A260" s="68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85" t="s">
        <v>17</v>
      </c>
      <c r="M260" s="86"/>
      <c r="N260" s="69"/>
      <c r="O260" s="87"/>
    </row>
    <row r="261" spans="8:15" s="11" customFormat="1" ht="45" customHeight="1">
      <c r="H261" s="70" t="s">
        <v>18</v>
      </c>
      <c r="I261" s="88"/>
      <c r="J261" s="89"/>
      <c r="L261" s="90" t="s">
        <v>19</v>
      </c>
      <c r="M261" s="88"/>
      <c r="N261" s="91"/>
      <c r="O261" s="91"/>
    </row>
    <row r="262" spans="1:15" s="11" customFormat="1" ht="45" customHeight="1">
      <c r="A262" s="47" t="s">
        <v>1</v>
      </c>
      <c r="B262" s="48"/>
      <c r="C262" s="49"/>
      <c r="D262" s="47" t="s">
        <v>2</v>
      </c>
      <c r="E262" s="48"/>
      <c r="F262" s="50"/>
      <c r="G262" s="50"/>
      <c r="H262" s="50"/>
      <c r="I262" s="71" t="s">
        <v>3</v>
      </c>
      <c r="J262" s="72"/>
      <c r="K262" s="73">
        <v>27</v>
      </c>
      <c r="L262" s="73"/>
      <c r="M262" s="74"/>
      <c r="N262" s="75"/>
      <c r="O262" s="75"/>
    </row>
    <row r="263" spans="1:15" s="11" customFormat="1" ht="45" customHeight="1">
      <c r="A263" s="51" t="s">
        <v>4</v>
      </c>
      <c r="B263" s="52"/>
      <c r="C263" s="53"/>
      <c r="D263" s="54">
        <v>1</v>
      </c>
      <c r="E263" s="54">
        <v>2</v>
      </c>
      <c r="F263" s="54">
        <v>3</v>
      </c>
      <c r="G263" s="54">
        <v>4</v>
      </c>
      <c r="H263" s="54">
        <v>5</v>
      </c>
      <c r="I263" s="54">
        <v>6</v>
      </c>
      <c r="J263" s="54">
        <v>7</v>
      </c>
      <c r="K263" s="76" t="s">
        <v>5</v>
      </c>
      <c r="L263" s="76" t="s">
        <v>6</v>
      </c>
      <c r="M263" s="76" t="s">
        <v>7</v>
      </c>
      <c r="N263" s="77" t="s">
        <v>8</v>
      </c>
      <c r="O263" s="78" t="s">
        <v>9</v>
      </c>
    </row>
    <row r="264" spans="1:15" s="11" customFormat="1" ht="45" customHeight="1">
      <c r="A264" s="55" t="s">
        <v>10</v>
      </c>
      <c r="B264" s="56" t="s">
        <v>11</v>
      </c>
      <c r="C264" s="57"/>
      <c r="D264" s="58">
        <v>22.5</v>
      </c>
      <c r="E264" s="58">
        <v>23</v>
      </c>
      <c r="F264" s="58">
        <v>25</v>
      </c>
      <c r="G264" s="58">
        <v>25</v>
      </c>
      <c r="H264" s="58">
        <v>25.5</v>
      </c>
      <c r="I264" s="58">
        <v>24</v>
      </c>
      <c r="J264" s="58">
        <v>23.2</v>
      </c>
      <c r="K264" s="79"/>
      <c r="L264" s="80">
        <f>MAX(D264:J264)</f>
        <v>25.5</v>
      </c>
      <c r="M264" s="80">
        <f>MIN(D264:J264)</f>
        <v>22.5</v>
      </c>
      <c r="N264" s="80">
        <f>(SUM(D264:J264)-L264-M264)/5</f>
        <v>24.04</v>
      </c>
      <c r="O264" s="81">
        <f>SUM(N264:N268)</f>
        <v>80.44</v>
      </c>
    </row>
    <row r="265" spans="1:15" s="11" customFormat="1" ht="45" customHeight="1">
      <c r="A265" s="59"/>
      <c r="B265" s="60" t="s">
        <v>12</v>
      </c>
      <c r="C265" s="57"/>
      <c r="D265" s="58">
        <v>21.5</v>
      </c>
      <c r="E265" s="58">
        <v>21</v>
      </c>
      <c r="F265" s="58">
        <v>21</v>
      </c>
      <c r="G265" s="58">
        <v>19</v>
      </c>
      <c r="H265" s="58">
        <v>20</v>
      </c>
      <c r="I265" s="58">
        <v>19.5</v>
      </c>
      <c r="J265" s="58">
        <v>19.7</v>
      </c>
      <c r="K265" s="82"/>
      <c r="L265" s="80">
        <f>MAX(D265:J265)</f>
        <v>21.5</v>
      </c>
      <c r="M265" s="80">
        <f>MIN(D265:J265)</f>
        <v>19</v>
      </c>
      <c r="N265" s="80">
        <f>(SUM(D265:J265)-L265-M265)/5</f>
        <v>20.24</v>
      </c>
      <c r="O265" s="83"/>
    </row>
    <row r="266" spans="1:15" s="11" customFormat="1" ht="45" customHeight="1">
      <c r="A266" s="59"/>
      <c r="B266" s="61" t="s">
        <v>13</v>
      </c>
      <c r="C266" s="62"/>
      <c r="D266" s="58">
        <v>12.1</v>
      </c>
      <c r="E266" s="58">
        <v>12</v>
      </c>
      <c r="F266" s="58">
        <v>12</v>
      </c>
      <c r="G266" s="58">
        <v>12.5</v>
      </c>
      <c r="H266" s="58">
        <v>12</v>
      </c>
      <c r="I266" s="58">
        <v>12.5</v>
      </c>
      <c r="J266" s="58">
        <v>13</v>
      </c>
      <c r="K266" s="82"/>
      <c r="L266" s="80">
        <f>MAX(D266:J266)</f>
        <v>13</v>
      </c>
      <c r="M266" s="80">
        <f>MIN(D266:J266)</f>
        <v>12</v>
      </c>
      <c r="N266" s="80">
        <f>(SUM(D266:J266)-L266-M266)/5</f>
        <v>12.219999999999999</v>
      </c>
      <c r="O266" s="83"/>
    </row>
    <row r="267" spans="1:15" s="11" customFormat="1" ht="45" customHeight="1">
      <c r="A267" s="59"/>
      <c r="B267" s="60" t="s">
        <v>14</v>
      </c>
      <c r="C267" s="57"/>
      <c r="D267" s="58">
        <v>15.1</v>
      </c>
      <c r="E267" s="58">
        <v>15</v>
      </c>
      <c r="F267" s="58">
        <v>16</v>
      </c>
      <c r="G267" s="58">
        <v>15</v>
      </c>
      <c r="H267" s="58">
        <v>16</v>
      </c>
      <c r="I267" s="58">
        <v>15.5</v>
      </c>
      <c r="J267" s="58">
        <v>16.3</v>
      </c>
      <c r="K267" s="82"/>
      <c r="L267" s="80">
        <f>MAX(D267:J267)</f>
        <v>16.3</v>
      </c>
      <c r="M267" s="80">
        <f>MIN(D267:J267)</f>
        <v>15</v>
      </c>
      <c r="N267" s="80">
        <f>(SUM(D267:J267)-L267-M267)/5</f>
        <v>15.52</v>
      </c>
      <c r="O267" s="83"/>
    </row>
    <row r="268" spans="1:15" s="11" customFormat="1" ht="45" customHeight="1">
      <c r="A268" s="59"/>
      <c r="B268" s="63" t="s">
        <v>15</v>
      </c>
      <c r="C268" s="64"/>
      <c r="D268" s="58">
        <v>8.1</v>
      </c>
      <c r="E268" s="58">
        <v>8</v>
      </c>
      <c r="F268" s="58">
        <v>8.5</v>
      </c>
      <c r="G268" s="58">
        <v>9</v>
      </c>
      <c r="H268" s="58">
        <v>8</v>
      </c>
      <c r="I268" s="58">
        <v>8.5</v>
      </c>
      <c r="J268" s="58">
        <v>9</v>
      </c>
      <c r="K268" s="82"/>
      <c r="L268" s="80">
        <f>MAX(D268:J268)</f>
        <v>9</v>
      </c>
      <c r="M268" s="80">
        <f>MIN(D268:J268)</f>
        <v>8</v>
      </c>
      <c r="N268" s="80">
        <f>(SUM(D268:J268)-L268-M268)/5</f>
        <v>8.42</v>
      </c>
      <c r="O268" s="83"/>
    </row>
    <row r="269" spans="1:15" s="11" customFormat="1" ht="45" customHeight="1">
      <c r="A269" s="65" t="s">
        <v>16</v>
      </c>
      <c r="B269" s="66"/>
      <c r="C269" s="66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84"/>
    </row>
    <row r="270" spans="1:15" s="11" customFormat="1" ht="45" customHeight="1">
      <c r="A270" s="68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85" t="s">
        <v>17</v>
      </c>
      <c r="M270" s="86"/>
      <c r="N270" s="69"/>
      <c r="O270" s="87"/>
    </row>
    <row r="271" spans="8:15" s="11" customFormat="1" ht="45" customHeight="1">
      <c r="H271" s="70" t="s">
        <v>18</v>
      </c>
      <c r="I271" s="88"/>
      <c r="J271" s="89"/>
      <c r="L271" s="90" t="s">
        <v>19</v>
      </c>
      <c r="M271" s="88"/>
      <c r="N271" s="91"/>
      <c r="O271" s="91"/>
    </row>
    <row r="272" spans="1:15" s="11" customFormat="1" ht="45" customHeight="1">
      <c r="A272" s="47" t="s">
        <v>1</v>
      </c>
      <c r="B272" s="48"/>
      <c r="C272" s="49"/>
      <c r="D272" s="47" t="s">
        <v>2</v>
      </c>
      <c r="E272" s="48"/>
      <c r="F272" s="50"/>
      <c r="G272" s="50"/>
      <c r="H272" s="50"/>
      <c r="I272" s="71" t="s">
        <v>3</v>
      </c>
      <c r="J272" s="72"/>
      <c r="K272" s="73">
        <v>28</v>
      </c>
      <c r="L272" s="73"/>
      <c r="M272" s="74"/>
      <c r="N272" s="75"/>
      <c r="O272" s="75"/>
    </row>
    <row r="273" spans="1:15" s="11" customFormat="1" ht="45" customHeight="1">
      <c r="A273" s="51" t="s">
        <v>4</v>
      </c>
      <c r="B273" s="52"/>
      <c r="C273" s="53"/>
      <c r="D273" s="54">
        <v>1</v>
      </c>
      <c r="E273" s="54">
        <v>2</v>
      </c>
      <c r="F273" s="54">
        <v>3</v>
      </c>
      <c r="G273" s="54">
        <v>4</v>
      </c>
      <c r="H273" s="54">
        <v>5</v>
      </c>
      <c r="I273" s="54">
        <v>6</v>
      </c>
      <c r="J273" s="54">
        <v>7</v>
      </c>
      <c r="K273" s="76" t="s">
        <v>5</v>
      </c>
      <c r="L273" s="76" t="s">
        <v>6</v>
      </c>
      <c r="M273" s="76" t="s">
        <v>7</v>
      </c>
      <c r="N273" s="77" t="s">
        <v>8</v>
      </c>
      <c r="O273" s="78" t="s">
        <v>9</v>
      </c>
    </row>
    <row r="274" spans="1:15" s="11" customFormat="1" ht="45" customHeight="1">
      <c r="A274" s="55" t="s">
        <v>10</v>
      </c>
      <c r="B274" s="56" t="s">
        <v>11</v>
      </c>
      <c r="C274" s="57"/>
      <c r="D274" s="58">
        <v>24.5</v>
      </c>
      <c r="E274" s="58">
        <v>24</v>
      </c>
      <c r="F274" s="58">
        <v>25</v>
      </c>
      <c r="G274" s="58">
        <v>26</v>
      </c>
      <c r="H274" s="58">
        <v>26</v>
      </c>
      <c r="I274" s="58">
        <v>25.5</v>
      </c>
      <c r="J274" s="58">
        <v>27.6</v>
      </c>
      <c r="K274" s="79"/>
      <c r="L274" s="80">
        <f>MAX(D274:J274)</f>
        <v>27.6</v>
      </c>
      <c r="M274" s="80">
        <f>MIN(D274:J274)</f>
        <v>24</v>
      </c>
      <c r="N274" s="80">
        <f>(SUM(D274:J274)-L274-M274)/5</f>
        <v>25.4</v>
      </c>
      <c r="O274" s="81">
        <f>SUM(N274:N278)</f>
        <v>85.86</v>
      </c>
    </row>
    <row r="275" spans="1:15" s="11" customFormat="1" ht="45" customHeight="1">
      <c r="A275" s="59"/>
      <c r="B275" s="60" t="s">
        <v>12</v>
      </c>
      <c r="C275" s="57"/>
      <c r="D275" s="58">
        <v>22.5</v>
      </c>
      <c r="E275" s="58">
        <v>22</v>
      </c>
      <c r="F275" s="58">
        <v>21</v>
      </c>
      <c r="G275" s="58">
        <v>20</v>
      </c>
      <c r="H275" s="58">
        <v>21</v>
      </c>
      <c r="I275" s="58">
        <v>21</v>
      </c>
      <c r="J275" s="58">
        <v>24.1</v>
      </c>
      <c r="K275" s="82"/>
      <c r="L275" s="80">
        <f>MAX(D275:J275)</f>
        <v>24.1</v>
      </c>
      <c r="M275" s="80">
        <f>MIN(D275:J275)</f>
        <v>20</v>
      </c>
      <c r="N275" s="80">
        <f>(SUM(D275:J275)-L275-M275)/5</f>
        <v>21.5</v>
      </c>
      <c r="O275" s="83"/>
    </row>
    <row r="276" spans="1:15" s="11" customFormat="1" ht="45" customHeight="1">
      <c r="A276" s="59"/>
      <c r="B276" s="61" t="s">
        <v>13</v>
      </c>
      <c r="C276" s="62"/>
      <c r="D276" s="58">
        <v>13.1</v>
      </c>
      <c r="E276" s="58">
        <v>13</v>
      </c>
      <c r="F276" s="58">
        <v>13</v>
      </c>
      <c r="G276" s="58">
        <v>12.7</v>
      </c>
      <c r="H276" s="58">
        <v>13</v>
      </c>
      <c r="I276" s="58">
        <v>13</v>
      </c>
      <c r="J276" s="58">
        <v>14.2</v>
      </c>
      <c r="K276" s="82"/>
      <c r="L276" s="80">
        <f>MAX(D276:J276)</f>
        <v>14.2</v>
      </c>
      <c r="M276" s="80">
        <f>MIN(D276:J276)</f>
        <v>12.7</v>
      </c>
      <c r="N276" s="80">
        <f>(SUM(D276:J276)-L276-M276)/5</f>
        <v>13.02</v>
      </c>
      <c r="O276" s="83"/>
    </row>
    <row r="277" spans="1:15" s="11" customFormat="1" ht="45" customHeight="1">
      <c r="A277" s="59"/>
      <c r="B277" s="60" t="s">
        <v>14</v>
      </c>
      <c r="C277" s="57"/>
      <c r="D277" s="58">
        <v>17.1</v>
      </c>
      <c r="E277" s="58">
        <v>17</v>
      </c>
      <c r="F277" s="58">
        <v>16.5</v>
      </c>
      <c r="G277" s="58">
        <v>16.5</v>
      </c>
      <c r="H277" s="58">
        <v>16.5</v>
      </c>
      <c r="I277" s="58">
        <v>16</v>
      </c>
      <c r="J277" s="58">
        <v>18.7</v>
      </c>
      <c r="K277" s="82"/>
      <c r="L277" s="80">
        <f>MAX(D277:J277)</f>
        <v>18.7</v>
      </c>
      <c r="M277" s="80">
        <f>MIN(D277:J277)</f>
        <v>16</v>
      </c>
      <c r="N277" s="80">
        <f>(SUM(D277:J277)-L277-M277)/5</f>
        <v>16.72</v>
      </c>
      <c r="O277" s="83"/>
    </row>
    <row r="278" spans="1:15" s="11" customFormat="1" ht="45" customHeight="1">
      <c r="A278" s="59"/>
      <c r="B278" s="63" t="s">
        <v>15</v>
      </c>
      <c r="C278" s="64"/>
      <c r="D278" s="58">
        <v>9.1</v>
      </c>
      <c r="E278" s="58">
        <v>8</v>
      </c>
      <c r="F278" s="58">
        <v>9</v>
      </c>
      <c r="G278" s="58">
        <v>9.5</v>
      </c>
      <c r="H278" s="58">
        <v>9</v>
      </c>
      <c r="I278" s="58">
        <v>9.5</v>
      </c>
      <c r="J278" s="58">
        <v>10</v>
      </c>
      <c r="K278" s="82"/>
      <c r="L278" s="80">
        <f>MAX(D278:J278)</f>
        <v>10</v>
      </c>
      <c r="M278" s="80">
        <f>MIN(D278:J278)</f>
        <v>8</v>
      </c>
      <c r="N278" s="80">
        <f>(SUM(D278:J278)-L278-M278)/5</f>
        <v>9.219999999999999</v>
      </c>
      <c r="O278" s="83"/>
    </row>
    <row r="279" spans="1:15" s="11" customFormat="1" ht="45" customHeight="1">
      <c r="A279" s="65" t="s">
        <v>16</v>
      </c>
      <c r="B279" s="66"/>
      <c r="C279" s="66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84"/>
    </row>
    <row r="280" spans="1:15" s="11" customFormat="1" ht="45" customHeight="1">
      <c r="A280" s="68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85" t="s">
        <v>17</v>
      </c>
      <c r="M280" s="86"/>
      <c r="N280" s="69"/>
      <c r="O280" s="87"/>
    </row>
    <row r="281" spans="8:15" s="11" customFormat="1" ht="45" customHeight="1">
      <c r="H281" s="70" t="s">
        <v>18</v>
      </c>
      <c r="I281" s="88"/>
      <c r="J281" s="89"/>
      <c r="L281" s="90" t="s">
        <v>19</v>
      </c>
      <c r="M281" s="88"/>
      <c r="N281" s="91"/>
      <c r="O281" s="91"/>
    </row>
    <row r="282" spans="1:15" s="11" customFormat="1" ht="45" customHeight="1">
      <c r="A282" s="47" t="s">
        <v>1</v>
      </c>
      <c r="B282" s="48"/>
      <c r="C282" s="49"/>
      <c r="D282" s="47" t="s">
        <v>2</v>
      </c>
      <c r="E282" s="48"/>
      <c r="F282" s="50"/>
      <c r="G282" s="50"/>
      <c r="H282" s="50"/>
      <c r="I282" s="71" t="s">
        <v>3</v>
      </c>
      <c r="J282" s="72"/>
      <c r="K282" s="73">
        <v>29</v>
      </c>
      <c r="L282" s="73"/>
      <c r="M282" s="74"/>
      <c r="N282" s="75"/>
      <c r="O282" s="75"/>
    </row>
    <row r="283" spans="1:15" s="11" customFormat="1" ht="45" customHeight="1">
      <c r="A283" s="51" t="s">
        <v>4</v>
      </c>
      <c r="B283" s="52"/>
      <c r="C283" s="53"/>
      <c r="D283" s="54">
        <v>1</v>
      </c>
      <c r="E283" s="54">
        <v>2</v>
      </c>
      <c r="F283" s="54">
        <v>3</v>
      </c>
      <c r="G283" s="54">
        <v>4</v>
      </c>
      <c r="H283" s="54">
        <v>5</v>
      </c>
      <c r="I283" s="54">
        <v>6</v>
      </c>
      <c r="J283" s="54">
        <v>7</v>
      </c>
      <c r="K283" s="76" t="s">
        <v>5</v>
      </c>
      <c r="L283" s="76" t="s">
        <v>6</v>
      </c>
      <c r="M283" s="76" t="s">
        <v>7</v>
      </c>
      <c r="N283" s="77" t="s">
        <v>8</v>
      </c>
      <c r="O283" s="78" t="s">
        <v>9</v>
      </c>
    </row>
    <row r="284" spans="1:15" s="11" customFormat="1" ht="45" customHeight="1">
      <c r="A284" s="55" t="s">
        <v>10</v>
      </c>
      <c r="B284" s="56" t="s">
        <v>11</v>
      </c>
      <c r="C284" s="57"/>
      <c r="D284" s="58">
        <v>23.1</v>
      </c>
      <c r="E284" s="58">
        <v>24</v>
      </c>
      <c r="F284" s="58">
        <v>26</v>
      </c>
      <c r="G284" s="58">
        <v>26.1</v>
      </c>
      <c r="H284" s="58">
        <v>25.5</v>
      </c>
      <c r="I284" s="58">
        <v>25</v>
      </c>
      <c r="J284" s="58">
        <v>23.1</v>
      </c>
      <c r="K284" s="79"/>
      <c r="L284" s="80">
        <f>MAX(D284:J284)</f>
        <v>26.1</v>
      </c>
      <c r="M284" s="80">
        <f>MIN(D284:J284)</f>
        <v>23.1</v>
      </c>
      <c r="N284" s="80">
        <f>(SUM(D284:J284)-L284-M284)/5</f>
        <v>24.72</v>
      </c>
      <c r="O284" s="81">
        <f>SUM(N284:N288)</f>
        <v>83.88</v>
      </c>
    </row>
    <row r="285" spans="1:15" s="11" customFormat="1" ht="45" customHeight="1">
      <c r="A285" s="59"/>
      <c r="B285" s="60" t="s">
        <v>12</v>
      </c>
      <c r="C285" s="57"/>
      <c r="D285" s="58">
        <v>22.1</v>
      </c>
      <c r="E285" s="58">
        <v>21.6</v>
      </c>
      <c r="F285" s="58">
        <v>22</v>
      </c>
      <c r="G285" s="58">
        <v>20.1</v>
      </c>
      <c r="H285" s="58">
        <v>20.5</v>
      </c>
      <c r="I285" s="58">
        <v>20.5</v>
      </c>
      <c r="J285" s="58">
        <v>22</v>
      </c>
      <c r="K285" s="82"/>
      <c r="L285" s="80">
        <f>MAX(D285:J285)</f>
        <v>22.1</v>
      </c>
      <c r="M285" s="80">
        <f>MIN(D285:J285)</f>
        <v>20.1</v>
      </c>
      <c r="N285" s="80">
        <f>(SUM(D285:J285)-L285-M285)/5</f>
        <v>21.320000000000004</v>
      </c>
      <c r="O285" s="83"/>
    </row>
    <row r="286" spans="1:15" s="11" customFormat="1" ht="45" customHeight="1">
      <c r="A286" s="59"/>
      <c r="B286" s="61" t="s">
        <v>13</v>
      </c>
      <c r="C286" s="62"/>
      <c r="D286" s="58">
        <v>13.1</v>
      </c>
      <c r="E286" s="58">
        <v>13</v>
      </c>
      <c r="F286" s="58">
        <v>13</v>
      </c>
      <c r="G286" s="58">
        <v>13.1</v>
      </c>
      <c r="H286" s="58">
        <v>12.5</v>
      </c>
      <c r="I286" s="58">
        <v>13</v>
      </c>
      <c r="J286" s="58">
        <v>13.1</v>
      </c>
      <c r="K286" s="82"/>
      <c r="L286" s="80">
        <f>MAX(D286:J286)</f>
        <v>13.1</v>
      </c>
      <c r="M286" s="80">
        <f>MIN(D286:J286)</f>
        <v>12.5</v>
      </c>
      <c r="N286" s="80">
        <f>(SUM(D286:J286)-L286-M286)/5</f>
        <v>13.040000000000001</v>
      </c>
      <c r="O286" s="83"/>
    </row>
    <row r="287" spans="1:15" s="11" customFormat="1" ht="45" customHeight="1">
      <c r="A287" s="59"/>
      <c r="B287" s="60" t="s">
        <v>14</v>
      </c>
      <c r="C287" s="57"/>
      <c r="D287" s="58">
        <v>16.3</v>
      </c>
      <c r="E287" s="58">
        <v>16</v>
      </c>
      <c r="F287" s="58">
        <v>16</v>
      </c>
      <c r="G287" s="58">
        <v>16</v>
      </c>
      <c r="H287" s="58">
        <v>16</v>
      </c>
      <c r="I287" s="58">
        <v>16</v>
      </c>
      <c r="J287" s="58">
        <v>17</v>
      </c>
      <c r="K287" s="82"/>
      <c r="L287" s="80">
        <f>MAX(D287:J287)</f>
        <v>17</v>
      </c>
      <c r="M287" s="80">
        <f>MIN(D287:J287)</f>
        <v>16</v>
      </c>
      <c r="N287" s="80">
        <f>(SUM(D287:J287)-L287-M287)/5</f>
        <v>16.06</v>
      </c>
      <c r="O287" s="83"/>
    </row>
    <row r="288" spans="1:15" s="11" customFormat="1" ht="45" customHeight="1">
      <c r="A288" s="59"/>
      <c r="B288" s="63" t="s">
        <v>15</v>
      </c>
      <c r="C288" s="64"/>
      <c r="D288" s="58">
        <v>8.2</v>
      </c>
      <c r="E288" s="58">
        <v>8</v>
      </c>
      <c r="F288" s="58">
        <v>9</v>
      </c>
      <c r="G288" s="58">
        <v>9</v>
      </c>
      <c r="H288" s="58">
        <v>8.5</v>
      </c>
      <c r="I288" s="58">
        <v>9</v>
      </c>
      <c r="J288" s="58">
        <v>10</v>
      </c>
      <c r="K288" s="82"/>
      <c r="L288" s="80">
        <f>MAX(D288:J288)</f>
        <v>10</v>
      </c>
      <c r="M288" s="80">
        <f>MIN(D288:J288)</f>
        <v>8</v>
      </c>
      <c r="N288" s="80">
        <f>(SUM(D288:J288)-L288-M288)/5</f>
        <v>8.74</v>
      </c>
      <c r="O288" s="83"/>
    </row>
    <row r="289" spans="1:15" s="11" customFormat="1" ht="45" customHeight="1">
      <c r="A289" s="65" t="s">
        <v>16</v>
      </c>
      <c r="B289" s="66"/>
      <c r="C289" s="66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84"/>
    </row>
    <row r="290" spans="1:15" s="11" customFormat="1" ht="45" customHeight="1">
      <c r="A290" s="68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85" t="s">
        <v>17</v>
      </c>
      <c r="M290" s="86"/>
      <c r="N290" s="69"/>
      <c r="O290" s="87"/>
    </row>
    <row r="291" spans="8:15" s="11" customFormat="1" ht="45" customHeight="1">
      <c r="H291" s="70" t="s">
        <v>18</v>
      </c>
      <c r="I291" s="88"/>
      <c r="J291" s="89"/>
      <c r="L291" s="90" t="s">
        <v>19</v>
      </c>
      <c r="M291" s="88"/>
      <c r="N291" s="91"/>
      <c r="O291" s="91"/>
    </row>
    <row r="292" spans="1:15" s="11" customFormat="1" ht="45" customHeight="1">
      <c r="A292" s="47" t="s">
        <v>1</v>
      </c>
      <c r="B292" s="48"/>
      <c r="C292" s="49"/>
      <c r="D292" s="47" t="s">
        <v>2</v>
      </c>
      <c r="E292" s="48"/>
      <c r="F292" s="50"/>
      <c r="G292" s="50"/>
      <c r="H292" s="50"/>
      <c r="I292" s="71" t="s">
        <v>3</v>
      </c>
      <c r="J292" s="72"/>
      <c r="K292" s="73">
        <v>30</v>
      </c>
      <c r="L292" s="73"/>
      <c r="M292" s="74"/>
      <c r="N292" s="75"/>
      <c r="O292" s="75"/>
    </row>
    <row r="293" spans="1:15" s="11" customFormat="1" ht="45" customHeight="1">
      <c r="A293" s="51" t="s">
        <v>4</v>
      </c>
      <c r="B293" s="52"/>
      <c r="C293" s="53"/>
      <c r="D293" s="54">
        <v>1</v>
      </c>
      <c r="E293" s="54">
        <v>2</v>
      </c>
      <c r="F293" s="54">
        <v>3</v>
      </c>
      <c r="G293" s="54">
        <v>4</v>
      </c>
      <c r="H293" s="54">
        <v>5</v>
      </c>
      <c r="I293" s="54">
        <v>6</v>
      </c>
      <c r="J293" s="54">
        <v>7</v>
      </c>
      <c r="K293" s="76" t="s">
        <v>5</v>
      </c>
      <c r="L293" s="76" t="s">
        <v>6</v>
      </c>
      <c r="M293" s="76" t="s">
        <v>7</v>
      </c>
      <c r="N293" s="77" t="s">
        <v>8</v>
      </c>
      <c r="O293" s="78" t="s">
        <v>9</v>
      </c>
    </row>
    <row r="294" spans="1:15" s="11" customFormat="1" ht="45" customHeight="1">
      <c r="A294" s="55" t="s">
        <v>10</v>
      </c>
      <c r="B294" s="56" t="s">
        <v>11</v>
      </c>
      <c r="C294" s="57"/>
      <c r="D294" s="58">
        <v>22.5</v>
      </c>
      <c r="E294" s="58">
        <v>24</v>
      </c>
      <c r="F294" s="58">
        <v>25</v>
      </c>
      <c r="G294" s="58">
        <v>25</v>
      </c>
      <c r="H294" s="58">
        <v>25.5</v>
      </c>
      <c r="I294" s="58">
        <v>25</v>
      </c>
      <c r="J294" s="58">
        <v>24.5</v>
      </c>
      <c r="K294" s="79"/>
      <c r="L294" s="80">
        <f>MAX(D294:J294)</f>
        <v>25.5</v>
      </c>
      <c r="M294" s="80">
        <f>MIN(D294:J294)</f>
        <v>22.5</v>
      </c>
      <c r="N294" s="80">
        <f>(SUM(D294:J294)-L294-M294)/5</f>
        <v>24.7</v>
      </c>
      <c r="O294" s="81">
        <f>SUM(N294:N298)</f>
        <v>82.84</v>
      </c>
    </row>
    <row r="295" spans="1:15" s="11" customFormat="1" ht="45" customHeight="1">
      <c r="A295" s="59"/>
      <c r="B295" s="60" t="s">
        <v>12</v>
      </c>
      <c r="C295" s="57"/>
      <c r="D295" s="58">
        <v>21.2</v>
      </c>
      <c r="E295" s="58">
        <v>21</v>
      </c>
      <c r="F295" s="58">
        <v>21.5</v>
      </c>
      <c r="G295" s="58">
        <v>20</v>
      </c>
      <c r="H295" s="58">
        <v>20</v>
      </c>
      <c r="I295" s="58">
        <v>20</v>
      </c>
      <c r="J295" s="58">
        <v>20.6</v>
      </c>
      <c r="K295" s="82"/>
      <c r="L295" s="80">
        <f>MAX(D295:J295)</f>
        <v>21.5</v>
      </c>
      <c r="M295" s="80">
        <f>MIN(D295:J295)</f>
        <v>20</v>
      </c>
      <c r="N295" s="80">
        <f>(SUM(D295:J295)-L295-M295)/5</f>
        <v>20.560000000000002</v>
      </c>
      <c r="O295" s="83"/>
    </row>
    <row r="296" spans="1:15" s="11" customFormat="1" ht="45" customHeight="1">
      <c r="A296" s="59"/>
      <c r="B296" s="61" t="s">
        <v>13</v>
      </c>
      <c r="C296" s="62"/>
      <c r="D296" s="58">
        <v>12.5</v>
      </c>
      <c r="E296" s="58">
        <v>13</v>
      </c>
      <c r="F296" s="58">
        <v>12.6</v>
      </c>
      <c r="G296" s="58">
        <v>12.8</v>
      </c>
      <c r="H296" s="58">
        <v>12.5</v>
      </c>
      <c r="I296" s="58">
        <v>13</v>
      </c>
      <c r="J296" s="58">
        <v>12.5</v>
      </c>
      <c r="K296" s="82"/>
      <c r="L296" s="80">
        <f>MAX(D296:J296)</f>
        <v>13</v>
      </c>
      <c r="M296" s="80">
        <f>MIN(D296:J296)</f>
        <v>12.5</v>
      </c>
      <c r="N296" s="80">
        <f>(SUM(D296:J296)-L296-M296)/5</f>
        <v>12.680000000000001</v>
      </c>
      <c r="O296" s="83"/>
    </row>
    <row r="297" spans="1:15" s="11" customFormat="1" ht="45" customHeight="1">
      <c r="A297" s="59"/>
      <c r="B297" s="60" t="s">
        <v>14</v>
      </c>
      <c r="C297" s="57"/>
      <c r="D297" s="58">
        <v>15.5</v>
      </c>
      <c r="E297" s="58">
        <v>16</v>
      </c>
      <c r="F297" s="58">
        <v>16</v>
      </c>
      <c r="G297" s="58">
        <v>16</v>
      </c>
      <c r="H297" s="58">
        <v>16</v>
      </c>
      <c r="I297" s="58">
        <v>15.5</v>
      </c>
      <c r="J297" s="58">
        <v>16.9</v>
      </c>
      <c r="K297" s="82"/>
      <c r="L297" s="80">
        <f>MAX(D297:J297)</f>
        <v>16.9</v>
      </c>
      <c r="M297" s="80">
        <f>MIN(D297:J297)</f>
        <v>15.5</v>
      </c>
      <c r="N297" s="80">
        <f>(SUM(D297:J297)-L297-M297)/5</f>
        <v>15.9</v>
      </c>
      <c r="O297" s="83"/>
    </row>
    <row r="298" spans="1:15" s="11" customFormat="1" ht="45" customHeight="1">
      <c r="A298" s="59"/>
      <c r="B298" s="63" t="s">
        <v>15</v>
      </c>
      <c r="C298" s="64"/>
      <c r="D298" s="58">
        <v>8.8</v>
      </c>
      <c r="E298" s="58">
        <v>9</v>
      </c>
      <c r="F298" s="58">
        <v>9</v>
      </c>
      <c r="G298" s="58">
        <v>9</v>
      </c>
      <c r="H298" s="58">
        <v>9</v>
      </c>
      <c r="I298" s="58">
        <v>9</v>
      </c>
      <c r="J298" s="58">
        <v>10</v>
      </c>
      <c r="K298" s="82"/>
      <c r="L298" s="80">
        <f>MAX(D298:J298)</f>
        <v>10</v>
      </c>
      <c r="M298" s="80">
        <f>MIN(D298:J298)</f>
        <v>8.8</v>
      </c>
      <c r="N298" s="80">
        <f>(SUM(D298:J298)-L298-M298)/5</f>
        <v>9</v>
      </c>
      <c r="O298" s="83"/>
    </row>
    <row r="299" spans="1:15" s="11" customFormat="1" ht="45" customHeight="1">
      <c r="A299" s="65" t="s">
        <v>16</v>
      </c>
      <c r="B299" s="66"/>
      <c r="C299" s="66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84"/>
    </row>
    <row r="300" spans="1:15" s="11" customFormat="1" ht="45" customHeight="1">
      <c r="A300" s="68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85" t="s">
        <v>17</v>
      </c>
      <c r="M300" s="86"/>
      <c r="N300" s="69"/>
      <c r="O300" s="87"/>
    </row>
    <row r="301" spans="8:15" s="11" customFormat="1" ht="36.75" customHeight="1">
      <c r="H301" s="70" t="s">
        <v>18</v>
      </c>
      <c r="I301" s="88"/>
      <c r="J301" s="89"/>
      <c r="L301" s="90" t="s">
        <v>19</v>
      </c>
      <c r="M301" s="88"/>
      <c r="N301" s="91"/>
      <c r="O301" s="91"/>
    </row>
    <row r="302" spans="1:15" s="11" customFormat="1" ht="36.75" customHeight="1">
      <c r="A302" s="47" t="s">
        <v>1</v>
      </c>
      <c r="B302" s="48"/>
      <c r="C302" s="49"/>
      <c r="D302" s="47" t="s">
        <v>2</v>
      </c>
      <c r="E302" s="48"/>
      <c r="F302" s="50"/>
      <c r="G302" s="50"/>
      <c r="H302" s="50"/>
      <c r="I302" s="71" t="s">
        <v>3</v>
      </c>
      <c r="J302" s="72"/>
      <c r="K302" s="73">
        <v>31</v>
      </c>
      <c r="L302" s="73"/>
      <c r="M302" s="74"/>
      <c r="N302" s="75"/>
      <c r="O302" s="75"/>
    </row>
    <row r="303" spans="1:15" s="11" customFormat="1" ht="36.75" customHeight="1">
      <c r="A303" s="51" t="s">
        <v>4</v>
      </c>
      <c r="B303" s="52"/>
      <c r="C303" s="53"/>
      <c r="D303" s="54">
        <v>1</v>
      </c>
      <c r="E303" s="54">
        <v>2</v>
      </c>
      <c r="F303" s="54">
        <v>3</v>
      </c>
      <c r="G303" s="54">
        <v>4</v>
      </c>
      <c r="H303" s="54">
        <v>5</v>
      </c>
      <c r="I303" s="54">
        <v>6</v>
      </c>
      <c r="J303" s="54">
        <v>7</v>
      </c>
      <c r="K303" s="76" t="s">
        <v>5</v>
      </c>
      <c r="L303" s="76" t="s">
        <v>6</v>
      </c>
      <c r="M303" s="76" t="s">
        <v>7</v>
      </c>
      <c r="N303" s="77" t="s">
        <v>8</v>
      </c>
      <c r="O303" s="78" t="s">
        <v>9</v>
      </c>
    </row>
    <row r="304" spans="1:15" s="11" customFormat="1" ht="45" customHeight="1">
      <c r="A304" s="55" t="s">
        <v>10</v>
      </c>
      <c r="B304" s="56" t="s">
        <v>11</v>
      </c>
      <c r="C304" s="57"/>
      <c r="D304" s="58"/>
      <c r="E304" s="58"/>
      <c r="F304" s="58"/>
      <c r="G304" s="58"/>
      <c r="H304" s="58"/>
      <c r="I304" s="58"/>
      <c r="J304" s="58"/>
      <c r="K304" s="79"/>
      <c r="L304" s="80">
        <f>MAX(D304:J304)</f>
        <v>0</v>
      </c>
      <c r="M304" s="80">
        <f>MIN(D304:J304)</f>
        <v>0</v>
      </c>
      <c r="N304" s="80">
        <f>(SUM(D304:J304)-L304-M304)/5</f>
        <v>0</v>
      </c>
      <c r="O304" s="81">
        <f>SUM(N304:N308)</f>
        <v>0</v>
      </c>
    </row>
    <row r="305" spans="1:15" s="11" customFormat="1" ht="45" customHeight="1">
      <c r="A305" s="59"/>
      <c r="B305" s="60" t="s">
        <v>12</v>
      </c>
      <c r="C305" s="57"/>
      <c r="D305" s="58"/>
      <c r="E305" s="58"/>
      <c r="F305" s="58"/>
      <c r="G305" s="58"/>
      <c r="H305" s="58"/>
      <c r="I305" s="58"/>
      <c r="J305" s="58"/>
      <c r="K305" s="82"/>
      <c r="L305" s="80">
        <f>MAX(D305:J305)</f>
        <v>0</v>
      </c>
      <c r="M305" s="80">
        <f>MIN(D305:J305)</f>
        <v>0</v>
      </c>
      <c r="N305" s="80">
        <f>(SUM(D305:J305)-L305-M305)/5</f>
        <v>0</v>
      </c>
      <c r="O305" s="83"/>
    </row>
    <row r="306" spans="1:15" s="11" customFormat="1" ht="45" customHeight="1">
      <c r="A306" s="59"/>
      <c r="B306" s="61" t="s">
        <v>13</v>
      </c>
      <c r="C306" s="62"/>
      <c r="D306" s="58"/>
      <c r="E306" s="58"/>
      <c r="F306" s="58"/>
      <c r="G306" s="58"/>
      <c r="H306" s="58"/>
      <c r="I306" s="58"/>
      <c r="J306" s="58"/>
      <c r="K306" s="82"/>
      <c r="L306" s="80">
        <f>MAX(D306:J306)</f>
        <v>0</v>
      </c>
      <c r="M306" s="80">
        <f>MIN(D306:J306)</f>
        <v>0</v>
      </c>
      <c r="N306" s="80">
        <f>(SUM(D306:J306)-L306-M306)/5</f>
        <v>0</v>
      </c>
      <c r="O306" s="83"/>
    </row>
    <row r="307" spans="1:15" s="11" customFormat="1" ht="45" customHeight="1">
      <c r="A307" s="59"/>
      <c r="B307" s="60" t="s">
        <v>14</v>
      </c>
      <c r="C307" s="57"/>
      <c r="D307" s="58"/>
      <c r="E307" s="58"/>
      <c r="F307" s="58"/>
      <c r="G307" s="58"/>
      <c r="H307" s="58"/>
      <c r="I307" s="58"/>
      <c r="J307" s="58"/>
      <c r="K307" s="82"/>
      <c r="L307" s="80">
        <f>MAX(D307:J307)</f>
        <v>0</v>
      </c>
      <c r="M307" s="80">
        <f>MIN(D307:J307)</f>
        <v>0</v>
      </c>
      <c r="N307" s="80">
        <f>(SUM(D307:J307)-L307-M307)/5</f>
        <v>0</v>
      </c>
      <c r="O307" s="83"/>
    </row>
    <row r="308" spans="1:15" s="11" customFormat="1" ht="45" customHeight="1">
      <c r="A308" s="59"/>
      <c r="B308" s="63" t="s">
        <v>15</v>
      </c>
      <c r="C308" s="64"/>
      <c r="D308" s="58"/>
      <c r="E308" s="58"/>
      <c r="F308" s="58"/>
      <c r="G308" s="58"/>
      <c r="H308" s="58"/>
      <c r="I308" s="58"/>
      <c r="J308" s="58"/>
      <c r="K308" s="82"/>
      <c r="L308" s="80">
        <f>MAX(D308:J308)</f>
        <v>0</v>
      </c>
      <c r="M308" s="80">
        <f>MIN(D308:J308)</f>
        <v>0</v>
      </c>
      <c r="N308" s="80">
        <f>(SUM(D308:J308)-L308-M308)/5</f>
        <v>0</v>
      </c>
      <c r="O308" s="83"/>
    </row>
    <row r="309" spans="1:15" s="11" customFormat="1" ht="36.75" customHeight="1">
      <c r="A309" s="65" t="s">
        <v>16</v>
      </c>
      <c r="B309" s="66"/>
      <c r="C309" s="66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84"/>
    </row>
    <row r="310" spans="1:15" s="11" customFormat="1" ht="36.75" customHeight="1">
      <c r="A310" s="68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85" t="s">
        <v>17</v>
      </c>
      <c r="M310" s="86"/>
      <c r="N310" s="69"/>
      <c r="O310" s="87"/>
    </row>
    <row r="311" spans="8:15" s="11" customFormat="1" ht="36.75" customHeight="1">
      <c r="H311" s="70" t="s">
        <v>18</v>
      </c>
      <c r="I311" s="88"/>
      <c r="J311" s="89"/>
      <c r="L311" s="90" t="s">
        <v>19</v>
      </c>
      <c r="M311" s="88"/>
      <c r="N311" s="91"/>
      <c r="O311" s="91"/>
    </row>
    <row r="312" spans="1:15" s="11" customFormat="1" ht="36.75" customHeight="1">
      <c r="A312" s="47" t="s">
        <v>1</v>
      </c>
      <c r="B312" s="48"/>
      <c r="C312" s="49"/>
      <c r="D312" s="47" t="s">
        <v>2</v>
      </c>
      <c r="E312" s="48"/>
      <c r="F312" s="50"/>
      <c r="G312" s="50"/>
      <c r="H312" s="50"/>
      <c r="I312" s="71" t="s">
        <v>3</v>
      </c>
      <c r="J312" s="72"/>
      <c r="K312" s="73">
        <v>32</v>
      </c>
      <c r="L312" s="73"/>
      <c r="M312" s="74"/>
      <c r="N312" s="75"/>
      <c r="O312" s="75"/>
    </row>
    <row r="313" spans="1:15" s="11" customFormat="1" ht="36.75" customHeight="1">
      <c r="A313" s="51" t="s">
        <v>4</v>
      </c>
      <c r="B313" s="52"/>
      <c r="C313" s="53"/>
      <c r="D313" s="54">
        <v>1</v>
      </c>
      <c r="E313" s="54">
        <v>2</v>
      </c>
      <c r="F313" s="54">
        <v>3</v>
      </c>
      <c r="G313" s="54">
        <v>4</v>
      </c>
      <c r="H313" s="54">
        <v>5</v>
      </c>
      <c r="I313" s="54">
        <v>6</v>
      </c>
      <c r="J313" s="54">
        <v>7</v>
      </c>
      <c r="K313" s="76" t="s">
        <v>5</v>
      </c>
      <c r="L313" s="76" t="s">
        <v>6</v>
      </c>
      <c r="M313" s="76" t="s">
        <v>7</v>
      </c>
      <c r="N313" s="77" t="s">
        <v>8</v>
      </c>
      <c r="O313" s="78" t="s">
        <v>9</v>
      </c>
    </row>
    <row r="314" spans="1:15" s="11" customFormat="1" ht="45" customHeight="1">
      <c r="A314" s="55" t="s">
        <v>10</v>
      </c>
      <c r="B314" s="56" t="s">
        <v>11</v>
      </c>
      <c r="C314" s="57"/>
      <c r="D314" s="58"/>
      <c r="E314" s="58"/>
      <c r="F314" s="58"/>
      <c r="G314" s="58"/>
      <c r="H314" s="58"/>
      <c r="I314" s="58"/>
      <c r="J314" s="58"/>
      <c r="K314" s="79"/>
      <c r="L314" s="80">
        <f>MAX(D314:J314)</f>
        <v>0</v>
      </c>
      <c r="M314" s="80">
        <f>MIN(D314:J314)</f>
        <v>0</v>
      </c>
      <c r="N314" s="80">
        <f>(SUM(D314:J314)-L314-M314)/5</f>
        <v>0</v>
      </c>
      <c r="O314" s="81">
        <f>SUM(N314:N318)</f>
        <v>0</v>
      </c>
    </row>
    <row r="315" spans="1:15" s="11" customFormat="1" ht="45" customHeight="1">
      <c r="A315" s="59"/>
      <c r="B315" s="60" t="s">
        <v>12</v>
      </c>
      <c r="C315" s="57"/>
      <c r="D315" s="58"/>
      <c r="E315" s="58"/>
      <c r="F315" s="58"/>
      <c r="G315" s="58"/>
      <c r="H315" s="58"/>
      <c r="I315" s="58"/>
      <c r="J315" s="58"/>
      <c r="K315" s="82"/>
      <c r="L315" s="80">
        <f>MAX(D315:J315)</f>
        <v>0</v>
      </c>
      <c r="M315" s="80">
        <f>MIN(D315:J315)</f>
        <v>0</v>
      </c>
      <c r="N315" s="80">
        <f>(SUM(D315:J315)-L315-M315)/5</f>
        <v>0</v>
      </c>
      <c r="O315" s="83"/>
    </row>
    <row r="316" spans="1:15" s="11" customFormat="1" ht="45" customHeight="1">
      <c r="A316" s="59"/>
      <c r="B316" s="61" t="s">
        <v>13</v>
      </c>
      <c r="C316" s="62"/>
      <c r="D316" s="58"/>
      <c r="E316" s="58"/>
      <c r="F316" s="58"/>
      <c r="G316" s="58"/>
      <c r="H316" s="58"/>
      <c r="I316" s="58"/>
      <c r="J316" s="58"/>
      <c r="K316" s="82"/>
      <c r="L316" s="80">
        <f>MAX(D316:J316)</f>
        <v>0</v>
      </c>
      <c r="M316" s="80">
        <f>MIN(D316:J316)</f>
        <v>0</v>
      </c>
      <c r="N316" s="80">
        <f>(SUM(D316:J316)-L316-M316)/5</f>
        <v>0</v>
      </c>
      <c r="O316" s="83"/>
    </row>
    <row r="317" spans="1:15" s="11" customFormat="1" ht="45" customHeight="1">
      <c r="A317" s="59"/>
      <c r="B317" s="60" t="s">
        <v>14</v>
      </c>
      <c r="C317" s="57"/>
      <c r="D317" s="58"/>
      <c r="E317" s="58"/>
      <c r="F317" s="58"/>
      <c r="G317" s="58"/>
      <c r="H317" s="58"/>
      <c r="I317" s="58"/>
      <c r="J317" s="58"/>
      <c r="K317" s="82"/>
      <c r="L317" s="80">
        <f>MAX(D317:J317)</f>
        <v>0</v>
      </c>
      <c r="M317" s="80">
        <f>MIN(D317:J317)</f>
        <v>0</v>
      </c>
      <c r="N317" s="80">
        <f>(SUM(D317:J317)-L317-M317)/5</f>
        <v>0</v>
      </c>
      <c r="O317" s="83"/>
    </row>
    <row r="318" spans="1:15" s="11" customFormat="1" ht="45" customHeight="1">
      <c r="A318" s="59"/>
      <c r="B318" s="63" t="s">
        <v>15</v>
      </c>
      <c r="C318" s="64"/>
      <c r="D318" s="58"/>
      <c r="E318" s="58"/>
      <c r="F318" s="58"/>
      <c r="G318" s="58"/>
      <c r="H318" s="58"/>
      <c r="I318" s="58"/>
      <c r="J318" s="58"/>
      <c r="K318" s="82"/>
      <c r="L318" s="80">
        <f>MAX(D318:J318)</f>
        <v>0</v>
      </c>
      <c r="M318" s="80">
        <f>MIN(D318:J318)</f>
        <v>0</v>
      </c>
      <c r="N318" s="80">
        <f>(SUM(D318:J318)-L318-M318)/5</f>
        <v>0</v>
      </c>
      <c r="O318" s="83"/>
    </row>
    <row r="319" spans="1:15" s="11" customFormat="1" ht="36.75" customHeight="1">
      <c r="A319" s="65" t="s">
        <v>16</v>
      </c>
      <c r="B319" s="66"/>
      <c r="C319" s="66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84"/>
    </row>
    <row r="320" spans="1:15" s="11" customFormat="1" ht="36.75" customHeight="1">
      <c r="A320" s="68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85" t="s">
        <v>17</v>
      </c>
      <c r="M320" s="86"/>
      <c r="N320" s="69"/>
      <c r="O320" s="87"/>
    </row>
    <row r="321" spans="8:15" s="11" customFormat="1" ht="36.75" customHeight="1">
      <c r="H321" s="70" t="s">
        <v>18</v>
      </c>
      <c r="I321" s="88"/>
      <c r="J321" s="89"/>
      <c r="L321" s="90" t="s">
        <v>19</v>
      </c>
      <c r="M321" s="88"/>
      <c r="N321" s="91"/>
      <c r="O321" s="91"/>
    </row>
    <row r="322" spans="1:15" s="11" customFormat="1" ht="36.75" customHeight="1">
      <c r="A322" s="47" t="s">
        <v>1</v>
      </c>
      <c r="B322" s="48"/>
      <c r="C322" s="49"/>
      <c r="D322" s="47" t="s">
        <v>2</v>
      </c>
      <c r="E322" s="48"/>
      <c r="F322" s="50"/>
      <c r="G322" s="50"/>
      <c r="H322" s="50"/>
      <c r="I322" s="71" t="s">
        <v>3</v>
      </c>
      <c r="J322" s="72"/>
      <c r="K322" s="73">
        <v>33</v>
      </c>
      <c r="L322" s="73"/>
      <c r="M322" s="74"/>
      <c r="N322" s="75"/>
      <c r="O322" s="75"/>
    </row>
    <row r="323" spans="1:15" s="11" customFormat="1" ht="36.75" customHeight="1">
      <c r="A323" s="51" t="s">
        <v>4</v>
      </c>
      <c r="B323" s="52"/>
      <c r="C323" s="53"/>
      <c r="D323" s="54">
        <v>1</v>
      </c>
      <c r="E323" s="54">
        <v>2</v>
      </c>
      <c r="F323" s="54">
        <v>3</v>
      </c>
      <c r="G323" s="54">
        <v>4</v>
      </c>
      <c r="H323" s="54">
        <v>5</v>
      </c>
      <c r="I323" s="54">
        <v>6</v>
      </c>
      <c r="J323" s="54">
        <v>7</v>
      </c>
      <c r="K323" s="76" t="s">
        <v>5</v>
      </c>
      <c r="L323" s="76" t="s">
        <v>6</v>
      </c>
      <c r="M323" s="76" t="s">
        <v>7</v>
      </c>
      <c r="N323" s="77" t="s">
        <v>8</v>
      </c>
      <c r="O323" s="78" t="s">
        <v>9</v>
      </c>
    </row>
    <row r="324" spans="1:15" s="11" customFormat="1" ht="45" customHeight="1">
      <c r="A324" s="55" t="s">
        <v>10</v>
      </c>
      <c r="B324" s="56" t="s">
        <v>11</v>
      </c>
      <c r="C324" s="57"/>
      <c r="D324" s="58"/>
      <c r="E324" s="58"/>
      <c r="F324" s="58"/>
      <c r="G324" s="58"/>
      <c r="H324" s="58"/>
      <c r="I324" s="58"/>
      <c r="J324" s="58"/>
      <c r="K324" s="79"/>
      <c r="L324" s="80">
        <f>MAX(D324:J324)</f>
        <v>0</v>
      </c>
      <c r="M324" s="80">
        <f>MIN(D324:J324)</f>
        <v>0</v>
      </c>
      <c r="N324" s="80">
        <f>(SUM(D324:J324)-L324-M324)/5</f>
        <v>0</v>
      </c>
      <c r="O324" s="81">
        <f>SUM(N324:N328)</f>
        <v>0</v>
      </c>
    </row>
    <row r="325" spans="1:15" s="11" customFormat="1" ht="45" customHeight="1">
      <c r="A325" s="59"/>
      <c r="B325" s="60" t="s">
        <v>12</v>
      </c>
      <c r="C325" s="57"/>
      <c r="D325" s="58"/>
      <c r="E325" s="58"/>
      <c r="F325" s="58"/>
      <c r="G325" s="58"/>
      <c r="H325" s="58"/>
      <c r="I325" s="58"/>
      <c r="J325" s="58"/>
      <c r="K325" s="82"/>
      <c r="L325" s="80">
        <f>MAX(D325:J325)</f>
        <v>0</v>
      </c>
      <c r="M325" s="80">
        <f>MIN(D325:J325)</f>
        <v>0</v>
      </c>
      <c r="N325" s="80">
        <f>(SUM(D325:J325)-L325-M325)/5</f>
        <v>0</v>
      </c>
      <c r="O325" s="83"/>
    </row>
    <row r="326" spans="1:15" s="11" customFormat="1" ht="45" customHeight="1">
      <c r="A326" s="59"/>
      <c r="B326" s="61" t="s">
        <v>13</v>
      </c>
      <c r="C326" s="62"/>
      <c r="D326" s="58"/>
      <c r="E326" s="58"/>
      <c r="F326" s="58"/>
      <c r="G326" s="58"/>
      <c r="H326" s="58"/>
      <c r="I326" s="58"/>
      <c r="J326" s="58"/>
      <c r="K326" s="82"/>
      <c r="L326" s="80">
        <f>MAX(D326:J326)</f>
        <v>0</v>
      </c>
      <c r="M326" s="80">
        <f>MIN(D326:J326)</f>
        <v>0</v>
      </c>
      <c r="N326" s="80">
        <f>(SUM(D326:J326)-L326-M326)/5</f>
        <v>0</v>
      </c>
      <c r="O326" s="83"/>
    </row>
    <row r="327" spans="1:15" s="11" customFormat="1" ht="45" customHeight="1">
      <c r="A327" s="59"/>
      <c r="B327" s="60" t="s">
        <v>14</v>
      </c>
      <c r="C327" s="57"/>
      <c r="D327" s="58"/>
      <c r="E327" s="58"/>
      <c r="F327" s="58"/>
      <c r="G327" s="58"/>
      <c r="H327" s="58"/>
      <c r="I327" s="58"/>
      <c r="J327" s="58"/>
      <c r="K327" s="82"/>
      <c r="L327" s="80">
        <f>MAX(D327:J327)</f>
        <v>0</v>
      </c>
      <c r="M327" s="80">
        <f>MIN(D327:J327)</f>
        <v>0</v>
      </c>
      <c r="N327" s="80">
        <f>(SUM(D327:J327)-L327-M327)/5</f>
        <v>0</v>
      </c>
      <c r="O327" s="83"/>
    </row>
    <row r="328" spans="1:15" s="11" customFormat="1" ht="45" customHeight="1">
      <c r="A328" s="59"/>
      <c r="B328" s="63" t="s">
        <v>15</v>
      </c>
      <c r="C328" s="64"/>
      <c r="D328" s="58"/>
      <c r="E328" s="58"/>
      <c r="F328" s="58"/>
      <c r="G328" s="58"/>
      <c r="H328" s="58"/>
      <c r="I328" s="58"/>
      <c r="J328" s="58"/>
      <c r="K328" s="82"/>
      <c r="L328" s="80">
        <f>MAX(D328:J328)</f>
        <v>0</v>
      </c>
      <c r="M328" s="80">
        <f>MIN(D328:J328)</f>
        <v>0</v>
      </c>
      <c r="N328" s="80">
        <f>(SUM(D328:J328)-L328-M328)/5</f>
        <v>0</v>
      </c>
      <c r="O328" s="83"/>
    </row>
    <row r="329" spans="1:15" s="11" customFormat="1" ht="36.75" customHeight="1">
      <c r="A329" s="65" t="s">
        <v>16</v>
      </c>
      <c r="B329" s="66"/>
      <c r="C329" s="66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84"/>
    </row>
    <row r="330" spans="1:15" s="11" customFormat="1" ht="36.75" customHeight="1">
      <c r="A330" s="68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85" t="s">
        <v>17</v>
      </c>
      <c r="M330" s="86"/>
      <c r="N330" s="69"/>
      <c r="O330" s="87"/>
    </row>
    <row r="331" spans="8:15" s="11" customFormat="1" ht="36.75" customHeight="1">
      <c r="H331" s="70" t="s">
        <v>18</v>
      </c>
      <c r="I331" s="88"/>
      <c r="J331" s="89"/>
      <c r="L331" s="90" t="s">
        <v>19</v>
      </c>
      <c r="M331" s="88"/>
      <c r="N331" s="91"/>
      <c r="O331" s="91"/>
    </row>
    <row r="332" spans="1:15" s="11" customFormat="1" ht="36.75" customHeight="1">
      <c r="A332" s="47" t="s">
        <v>1</v>
      </c>
      <c r="B332" s="48"/>
      <c r="C332" s="49"/>
      <c r="D332" s="47" t="s">
        <v>2</v>
      </c>
      <c r="E332" s="48"/>
      <c r="F332" s="50"/>
      <c r="G332" s="50"/>
      <c r="H332" s="50"/>
      <c r="I332" s="71" t="s">
        <v>3</v>
      </c>
      <c r="J332" s="72"/>
      <c r="K332" s="73">
        <v>34</v>
      </c>
      <c r="L332" s="73"/>
      <c r="M332" s="74"/>
      <c r="N332" s="75"/>
      <c r="O332" s="75"/>
    </row>
    <row r="333" spans="1:15" s="11" customFormat="1" ht="36.75" customHeight="1">
      <c r="A333" s="51" t="s">
        <v>4</v>
      </c>
      <c r="B333" s="52"/>
      <c r="C333" s="53"/>
      <c r="D333" s="54">
        <v>1</v>
      </c>
      <c r="E333" s="54">
        <v>2</v>
      </c>
      <c r="F333" s="54">
        <v>3</v>
      </c>
      <c r="G333" s="54">
        <v>4</v>
      </c>
      <c r="H333" s="54">
        <v>5</v>
      </c>
      <c r="I333" s="54">
        <v>6</v>
      </c>
      <c r="J333" s="54">
        <v>7</v>
      </c>
      <c r="K333" s="76" t="s">
        <v>5</v>
      </c>
      <c r="L333" s="76" t="s">
        <v>6</v>
      </c>
      <c r="M333" s="76" t="s">
        <v>7</v>
      </c>
      <c r="N333" s="77" t="s">
        <v>8</v>
      </c>
      <c r="O333" s="78" t="s">
        <v>9</v>
      </c>
    </row>
    <row r="334" spans="1:15" s="11" customFormat="1" ht="45" customHeight="1">
      <c r="A334" s="55" t="s">
        <v>10</v>
      </c>
      <c r="B334" s="56" t="s">
        <v>11</v>
      </c>
      <c r="C334" s="57"/>
      <c r="D334" s="58"/>
      <c r="E334" s="58"/>
      <c r="F334" s="58"/>
      <c r="G334" s="58"/>
      <c r="H334" s="58"/>
      <c r="I334" s="58"/>
      <c r="J334" s="58"/>
      <c r="K334" s="79"/>
      <c r="L334" s="80">
        <f>MAX(D334:J334)</f>
        <v>0</v>
      </c>
      <c r="M334" s="80">
        <f>MIN(D334:J334)</f>
        <v>0</v>
      </c>
      <c r="N334" s="80">
        <f>(SUM(D334:J334)-L334-M334)/5</f>
        <v>0</v>
      </c>
      <c r="O334" s="81">
        <f>SUM(N334:N338)</f>
        <v>0</v>
      </c>
    </row>
    <row r="335" spans="1:15" s="11" customFormat="1" ht="45" customHeight="1">
      <c r="A335" s="59"/>
      <c r="B335" s="60" t="s">
        <v>12</v>
      </c>
      <c r="C335" s="57"/>
      <c r="D335" s="58"/>
      <c r="E335" s="58"/>
      <c r="F335" s="58"/>
      <c r="G335" s="58"/>
      <c r="H335" s="58"/>
      <c r="I335" s="58"/>
      <c r="J335" s="58"/>
      <c r="K335" s="82"/>
      <c r="L335" s="80">
        <f>MAX(D335:J335)</f>
        <v>0</v>
      </c>
      <c r="M335" s="80">
        <f>MIN(D335:J335)</f>
        <v>0</v>
      </c>
      <c r="N335" s="80">
        <f>(SUM(D335:J335)-L335-M335)/5</f>
        <v>0</v>
      </c>
      <c r="O335" s="83"/>
    </row>
    <row r="336" spans="1:15" s="11" customFormat="1" ht="45" customHeight="1">
      <c r="A336" s="59"/>
      <c r="B336" s="61" t="s">
        <v>13</v>
      </c>
      <c r="C336" s="62"/>
      <c r="D336" s="58"/>
      <c r="E336" s="58"/>
      <c r="F336" s="58"/>
      <c r="G336" s="58"/>
      <c r="H336" s="58"/>
      <c r="I336" s="58"/>
      <c r="J336" s="58"/>
      <c r="K336" s="82"/>
      <c r="L336" s="80">
        <f>MAX(D336:J336)</f>
        <v>0</v>
      </c>
      <c r="M336" s="80">
        <f>MIN(D336:J336)</f>
        <v>0</v>
      </c>
      <c r="N336" s="80">
        <f>(SUM(D336:J336)-L336-M336)/5</f>
        <v>0</v>
      </c>
      <c r="O336" s="83"/>
    </row>
    <row r="337" spans="1:15" s="11" customFormat="1" ht="45" customHeight="1">
      <c r="A337" s="59"/>
      <c r="B337" s="60" t="s">
        <v>14</v>
      </c>
      <c r="C337" s="57"/>
      <c r="D337" s="58"/>
      <c r="E337" s="58"/>
      <c r="F337" s="58"/>
      <c r="G337" s="58"/>
      <c r="H337" s="58"/>
      <c r="I337" s="58"/>
      <c r="J337" s="58"/>
      <c r="K337" s="82"/>
      <c r="L337" s="80">
        <f>MAX(D337:J337)</f>
        <v>0</v>
      </c>
      <c r="M337" s="80">
        <f>MIN(D337:J337)</f>
        <v>0</v>
      </c>
      <c r="N337" s="80">
        <f>(SUM(D337:J337)-L337-M337)/5</f>
        <v>0</v>
      </c>
      <c r="O337" s="83"/>
    </row>
    <row r="338" spans="1:15" s="11" customFormat="1" ht="45" customHeight="1">
      <c r="A338" s="59"/>
      <c r="B338" s="63" t="s">
        <v>15</v>
      </c>
      <c r="C338" s="64"/>
      <c r="D338" s="58"/>
      <c r="E338" s="58"/>
      <c r="F338" s="58"/>
      <c r="G338" s="58"/>
      <c r="H338" s="58"/>
      <c r="I338" s="58"/>
      <c r="J338" s="58"/>
      <c r="K338" s="82"/>
      <c r="L338" s="80">
        <f>MAX(D338:J338)</f>
        <v>0</v>
      </c>
      <c r="M338" s="80">
        <f>MIN(D338:J338)</f>
        <v>0</v>
      </c>
      <c r="N338" s="80">
        <f>(SUM(D338:J338)-L338-M338)/5</f>
        <v>0</v>
      </c>
      <c r="O338" s="83"/>
    </row>
    <row r="339" spans="1:15" s="11" customFormat="1" ht="36.75" customHeight="1">
      <c r="A339" s="65" t="s">
        <v>16</v>
      </c>
      <c r="B339" s="66"/>
      <c r="C339" s="66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84"/>
    </row>
    <row r="340" spans="1:15" s="11" customFormat="1" ht="36.75" customHeight="1">
      <c r="A340" s="68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85" t="s">
        <v>17</v>
      </c>
      <c r="M340" s="86"/>
      <c r="N340" s="69"/>
      <c r="O340" s="87"/>
    </row>
    <row r="341" spans="8:15" s="11" customFormat="1" ht="36.75" customHeight="1">
      <c r="H341" s="70" t="s">
        <v>18</v>
      </c>
      <c r="I341" s="88"/>
      <c r="J341" s="89"/>
      <c r="L341" s="90" t="s">
        <v>19</v>
      </c>
      <c r="M341" s="88"/>
      <c r="N341" s="91"/>
      <c r="O341" s="91"/>
    </row>
    <row r="342" spans="1:15" s="11" customFormat="1" ht="36.75" customHeight="1">
      <c r="A342" s="47" t="s">
        <v>1</v>
      </c>
      <c r="B342" s="48"/>
      <c r="C342" s="49"/>
      <c r="D342" s="47" t="s">
        <v>2</v>
      </c>
      <c r="E342" s="48"/>
      <c r="F342" s="50"/>
      <c r="G342" s="50"/>
      <c r="H342" s="50"/>
      <c r="I342" s="71" t="s">
        <v>3</v>
      </c>
      <c r="J342" s="72"/>
      <c r="K342" s="73">
        <v>35</v>
      </c>
      <c r="L342" s="73"/>
      <c r="M342" s="74"/>
      <c r="N342" s="75"/>
      <c r="O342" s="75"/>
    </row>
    <row r="343" spans="1:15" s="11" customFormat="1" ht="36.75" customHeight="1">
      <c r="A343" s="51" t="s">
        <v>4</v>
      </c>
      <c r="B343" s="52"/>
      <c r="C343" s="53"/>
      <c r="D343" s="54">
        <v>1</v>
      </c>
      <c r="E343" s="54">
        <v>2</v>
      </c>
      <c r="F343" s="54">
        <v>3</v>
      </c>
      <c r="G343" s="54">
        <v>4</v>
      </c>
      <c r="H343" s="54">
        <v>5</v>
      </c>
      <c r="I343" s="54">
        <v>6</v>
      </c>
      <c r="J343" s="54">
        <v>7</v>
      </c>
      <c r="K343" s="76" t="s">
        <v>5</v>
      </c>
      <c r="L343" s="76" t="s">
        <v>6</v>
      </c>
      <c r="M343" s="76" t="s">
        <v>7</v>
      </c>
      <c r="N343" s="77" t="s">
        <v>8</v>
      </c>
      <c r="O343" s="78" t="s">
        <v>9</v>
      </c>
    </row>
    <row r="344" spans="1:15" s="11" customFormat="1" ht="45" customHeight="1">
      <c r="A344" s="55" t="s">
        <v>10</v>
      </c>
      <c r="B344" s="56" t="s">
        <v>11</v>
      </c>
      <c r="C344" s="57"/>
      <c r="D344" s="58"/>
      <c r="E344" s="58"/>
      <c r="F344" s="58"/>
      <c r="G344" s="58"/>
      <c r="H344" s="58"/>
      <c r="I344" s="58"/>
      <c r="J344" s="58"/>
      <c r="K344" s="79"/>
      <c r="L344" s="80">
        <f>MAX(D344:J344)</f>
        <v>0</v>
      </c>
      <c r="M344" s="80">
        <f>MIN(D344:J344)</f>
        <v>0</v>
      </c>
      <c r="N344" s="80">
        <f>(SUM(D344:J344)-L344-M344)/5</f>
        <v>0</v>
      </c>
      <c r="O344" s="81">
        <f>SUM(N344:N348)</f>
        <v>0</v>
      </c>
    </row>
    <row r="345" spans="1:15" s="11" customFormat="1" ht="45" customHeight="1">
      <c r="A345" s="59"/>
      <c r="B345" s="60" t="s">
        <v>12</v>
      </c>
      <c r="C345" s="57"/>
      <c r="D345" s="58"/>
      <c r="E345" s="58"/>
      <c r="F345" s="58"/>
      <c r="G345" s="58"/>
      <c r="H345" s="58"/>
      <c r="I345" s="58"/>
      <c r="J345" s="58"/>
      <c r="K345" s="82"/>
      <c r="L345" s="80">
        <f>MAX(D345:J345)</f>
        <v>0</v>
      </c>
      <c r="M345" s="80">
        <f>MIN(D345:J345)</f>
        <v>0</v>
      </c>
      <c r="N345" s="80">
        <f>(SUM(D345:J345)-L345-M345)/5</f>
        <v>0</v>
      </c>
      <c r="O345" s="83"/>
    </row>
    <row r="346" spans="1:15" s="11" customFormat="1" ht="45" customHeight="1">
      <c r="A346" s="59"/>
      <c r="B346" s="61" t="s">
        <v>13</v>
      </c>
      <c r="C346" s="62"/>
      <c r="D346" s="58"/>
      <c r="E346" s="58"/>
      <c r="F346" s="58"/>
      <c r="G346" s="58"/>
      <c r="H346" s="58"/>
      <c r="I346" s="58"/>
      <c r="J346" s="58"/>
      <c r="K346" s="82"/>
      <c r="L346" s="80">
        <f>MAX(D346:J346)</f>
        <v>0</v>
      </c>
      <c r="M346" s="80">
        <f>MIN(D346:J346)</f>
        <v>0</v>
      </c>
      <c r="N346" s="80">
        <f>(SUM(D346:J346)-L346-M346)/5</f>
        <v>0</v>
      </c>
      <c r="O346" s="83"/>
    </row>
    <row r="347" spans="1:15" s="11" customFormat="1" ht="45" customHeight="1">
      <c r="A347" s="59"/>
      <c r="B347" s="60" t="s">
        <v>14</v>
      </c>
      <c r="C347" s="57"/>
      <c r="D347" s="58"/>
      <c r="E347" s="58"/>
      <c r="F347" s="58"/>
      <c r="G347" s="58"/>
      <c r="H347" s="58"/>
      <c r="I347" s="58"/>
      <c r="J347" s="58"/>
      <c r="K347" s="82"/>
      <c r="L347" s="80">
        <f>MAX(D347:J347)</f>
        <v>0</v>
      </c>
      <c r="M347" s="80">
        <f>MIN(D347:J347)</f>
        <v>0</v>
      </c>
      <c r="N347" s="80">
        <f>(SUM(D347:J347)-L347-M347)/5</f>
        <v>0</v>
      </c>
      <c r="O347" s="83"/>
    </row>
    <row r="348" spans="1:15" s="11" customFormat="1" ht="45" customHeight="1">
      <c r="A348" s="59"/>
      <c r="B348" s="63" t="s">
        <v>15</v>
      </c>
      <c r="C348" s="64"/>
      <c r="D348" s="58"/>
      <c r="E348" s="58"/>
      <c r="F348" s="58"/>
      <c r="G348" s="58"/>
      <c r="H348" s="58"/>
      <c r="I348" s="58"/>
      <c r="J348" s="58"/>
      <c r="K348" s="82"/>
      <c r="L348" s="80">
        <f>MAX(D348:J348)</f>
        <v>0</v>
      </c>
      <c r="M348" s="80">
        <f>MIN(D348:J348)</f>
        <v>0</v>
      </c>
      <c r="N348" s="80">
        <f>(SUM(D348:J348)-L348-M348)/5</f>
        <v>0</v>
      </c>
      <c r="O348" s="83"/>
    </row>
    <row r="349" spans="1:15" s="11" customFormat="1" ht="36.75" customHeight="1">
      <c r="A349" s="65" t="s">
        <v>16</v>
      </c>
      <c r="B349" s="66"/>
      <c r="C349" s="66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84"/>
    </row>
    <row r="350" spans="1:15" s="11" customFormat="1" ht="36.75" customHeight="1">
      <c r="A350" s="68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85" t="s">
        <v>17</v>
      </c>
      <c r="M350" s="86"/>
      <c r="N350" s="69"/>
      <c r="O350" s="87"/>
    </row>
    <row r="351" spans="8:15" s="11" customFormat="1" ht="36.75" customHeight="1">
      <c r="H351" s="70" t="s">
        <v>18</v>
      </c>
      <c r="I351" s="88"/>
      <c r="J351" s="89"/>
      <c r="L351" s="90" t="s">
        <v>19</v>
      </c>
      <c r="M351" s="88"/>
      <c r="N351" s="91"/>
      <c r="O351" s="91"/>
    </row>
    <row r="352" spans="1:15" s="11" customFormat="1" ht="36.75" customHeight="1">
      <c r="A352" s="47" t="s">
        <v>1</v>
      </c>
      <c r="B352" s="48"/>
      <c r="C352" s="49"/>
      <c r="D352" s="47" t="s">
        <v>2</v>
      </c>
      <c r="E352" s="48"/>
      <c r="F352" s="50"/>
      <c r="G352" s="50"/>
      <c r="H352" s="50"/>
      <c r="I352" s="71" t="s">
        <v>3</v>
      </c>
      <c r="J352" s="72"/>
      <c r="K352" s="73">
        <v>36</v>
      </c>
      <c r="L352" s="73"/>
      <c r="M352" s="74"/>
      <c r="N352" s="75"/>
      <c r="O352" s="75"/>
    </row>
    <row r="353" spans="1:15" s="11" customFormat="1" ht="36.75" customHeight="1">
      <c r="A353" s="51" t="s">
        <v>4</v>
      </c>
      <c r="B353" s="52"/>
      <c r="C353" s="53"/>
      <c r="D353" s="54">
        <v>1</v>
      </c>
      <c r="E353" s="54">
        <v>2</v>
      </c>
      <c r="F353" s="54">
        <v>3</v>
      </c>
      <c r="G353" s="54">
        <v>4</v>
      </c>
      <c r="H353" s="54">
        <v>5</v>
      </c>
      <c r="I353" s="54">
        <v>6</v>
      </c>
      <c r="J353" s="54">
        <v>7</v>
      </c>
      <c r="K353" s="76" t="s">
        <v>5</v>
      </c>
      <c r="L353" s="76" t="s">
        <v>6</v>
      </c>
      <c r="M353" s="76" t="s">
        <v>7</v>
      </c>
      <c r="N353" s="77" t="s">
        <v>8</v>
      </c>
      <c r="O353" s="78" t="s">
        <v>9</v>
      </c>
    </row>
    <row r="354" spans="1:15" s="11" customFormat="1" ht="45" customHeight="1">
      <c r="A354" s="55" t="s">
        <v>10</v>
      </c>
      <c r="B354" s="56" t="s">
        <v>11</v>
      </c>
      <c r="C354" s="57"/>
      <c r="D354" s="58"/>
      <c r="E354" s="58"/>
      <c r="F354" s="58"/>
      <c r="G354" s="58"/>
      <c r="H354" s="58"/>
      <c r="I354" s="58"/>
      <c r="J354" s="58"/>
      <c r="K354" s="79"/>
      <c r="L354" s="80">
        <f>MAX(D354:J354)</f>
        <v>0</v>
      </c>
      <c r="M354" s="80">
        <f>MIN(D354:J354)</f>
        <v>0</v>
      </c>
      <c r="N354" s="80">
        <f>(SUM(D354:J354)-L354-M354)/5</f>
        <v>0</v>
      </c>
      <c r="O354" s="81">
        <f>SUM(N354:N358)</f>
        <v>0</v>
      </c>
    </row>
    <row r="355" spans="1:15" s="11" customFormat="1" ht="45" customHeight="1">
      <c r="A355" s="59"/>
      <c r="B355" s="60" t="s">
        <v>12</v>
      </c>
      <c r="C355" s="57"/>
      <c r="D355" s="58"/>
      <c r="E355" s="58"/>
      <c r="F355" s="58"/>
      <c r="G355" s="58"/>
      <c r="H355" s="58"/>
      <c r="I355" s="58"/>
      <c r="J355" s="58"/>
      <c r="K355" s="82"/>
      <c r="L355" s="80">
        <f>MAX(D355:J355)</f>
        <v>0</v>
      </c>
      <c r="M355" s="80">
        <f>MIN(D355:J355)</f>
        <v>0</v>
      </c>
      <c r="N355" s="80">
        <f>(SUM(D355:J355)-L355-M355)/5</f>
        <v>0</v>
      </c>
      <c r="O355" s="83"/>
    </row>
    <row r="356" spans="1:15" s="11" customFormat="1" ht="45" customHeight="1">
      <c r="A356" s="59"/>
      <c r="B356" s="61" t="s">
        <v>13</v>
      </c>
      <c r="C356" s="62"/>
      <c r="D356" s="58"/>
      <c r="E356" s="58"/>
      <c r="F356" s="58"/>
      <c r="G356" s="58"/>
      <c r="H356" s="58"/>
      <c r="I356" s="58"/>
      <c r="J356" s="58"/>
      <c r="K356" s="82"/>
      <c r="L356" s="80">
        <f>MAX(D356:J356)</f>
        <v>0</v>
      </c>
      <c r="M356" s="80">
        <f>MIN(D356:J356)</f>
        <v>0</v>
      </c>
      <c r="N356" s="80">
        <f>(SUM(D356:J356)-L356-M356)/5</f>
        <v>0</v>
      </c>
      <c r="O356" s="83"/>
    </row>
    <row r="357" spans="1:15" s="11" customFormat="1" ht="45" customHeight="1">
      <c r="A357" s="59"/>
      <c r="B357" s="60" t="s">
        <v>14</v>
      </c>
      <c r="C357" s="57"/>
      <c r="D357" s="58"/>
      <c r="E357" s="58"/>
      <c r="F357" s="58"/>
      <c r="G357" s="58"/>
      <c r="H357" s="58"/>
      <c r="I357" s="58"/>
      <c r="J357" s="58"/>
      <c r="K357" s="82"/>
      <c r="L357" s="80">
        <f>MAX(D357:J357)</f>
        <v>0</v>
      </c>
      <c r="M357" s="80">
        <f>MIN(D357:J357)</f>
        <v>0</v>
      </c>
      <c r="N357" s="80">
        <f>(SUM(D357:J357)-L357-M357)/5</f>
        <v>0</v>
      </c>
      <c r="O357" s="83"/>
    </row>
    <row r="358" spans="1:15" s="11" customFormat="1" ht="45" customHeight="1">
      <c r="A358" s="59"/>
      <c r="B358" s="63" t="s">
        <v>15</v>
      </c>
      <c r="C358" s="64"/>
      <c r="D358" s="58"/>
      <c r="E358" s="58"/>
      <c r="F358" s="58"/>
      <c r="G358" s="58"/>
      <c r="H358" s="58"/>
      <c r="I358" s="58"/>
      <c r="J358" s="58"/>
      <c r="K358" s="82"/>
      <c r="L358" s="80">
        <f>MAX(D358:J358)</f>
        <v>0</v>
      </c>
      <c r="M358" s="80">
        <f>MIN(D358:J358)</f>
        <v>0</v>
      </c>
      <c r="N358" s="80">
        <f>(SUM(D358:J358)-L358-M358)/5</f>
        <v>0</v>
      </c>
      <c r="O358" s="83"/>
    </row>
    <row r="359" spans="1:15" s="11" customFormat="1" ht="36.75" customHeight="1">
      <c r="A359" s="65" t="s">
        <v>16</v>
      </c>
      <c r="B359" s="66"/>
      <c r="C359" s="66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84"/>
    </row>
    <row r="360" spans="1:15" s="11" customFormat="1" ht="36.75" customHeight="1">
      <c r="A360" s="68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85" t="s">
        <v>17</v>
      </c>
      <c r="M360" s="86"/>
      <c r="N360" s="69"/>
      <c r="O360" s="87"/>
    </row>
    <row r="361" spans="8:15" s="11" customFormat="1" ht="36.75" customHeight="1">
      <c r="H361" s="70" t="s">
        <v>18</v>
      </c>
      <c r="I361" s="88"/>
      <c r="J361" s="89"/>
      <c r="L361" s="90" t="s">
        <v>19</v>
      </c>
      <c r="M361" s="88"/>
      <c r="N361" s="91"/>
      <c r="O361" s="91"/>
    </row>
    <row r="362" spans="1:15" s="11" customFormat="1" ht="36.75" customHeight="1">
      <c r="A362" s="47" t="s">
        <v>1</v>
      </c>
      <c r="B362" s="48"/>
      <c r="C362" s="49"/>
      <c r="D362" s="47" t="s">
        <v>2</v>
      </c>
      <c r="E362" s="48"/>
      <c r="F362" s="50"/>
      <c r="G362" s="50"/>
      <c r="H362" s="50"/>
      <c r="I362" s="71" t="s">
        <v>3</v>
      </c>
      <c r="J362" s="72"/>
      <c r="K362" s="73">
        <v>37</v>
      </c>
      <c r="L362" s="73"/>
      <c r="M362" s="74"/>
      <c r="N362" s="75"/>
      <c r="O362" s="75"/>
    </row>
    <row r="363" spans="1:15" s="11" customFormat="1" ht="36.75" customHeight="1">
      <c r="A363" s="51" t="s">
        <v>4</v>
      </c>
      <c r="B363" s="52"/>
      <c r="C363" s="53"/>
      <c r="D363" s="54">
        <v>1</v>
      </c>
      <c r="E363" s="54">
        <v>2</v>
      </c>
      <c r="F363" s="54">
        <v>3</v>
      </c>
      <c r="G363" s="54">
        <v>4</v>
      </c>
      <c r="H363" s="54">
        <v>5</v>
      </c>
      <c r="I363" s="54">
        <v>6</v>
      </c>
      <c r="J363" s="54">
        <v>7</v>
      </c>
      <c r="K363" s="76" t="s">
        <v>5</v>
      </c>
      <c r="L363" s="76" t="s">
        <v>6</v>
      </c>
      <c r="M363" s="76" t="s">
        <v>7</v>
      </c>
      <c r="N363" s="77" t="s">
        <v>8</v>
      </c>
      <c r="O363" s="78" t="s">
        <v>9</v>
      </c>
    </row>
    <row r="364" spans="1:15" s="11" customFormat="1" ht="45" customHeight="1">
      <c r="A364" s="55" t="s">
        <v>10</v>
      </c>
      <c r="B364" s="56" t="s">
        <v>11</v>
      </c>
      <c r="C364" s="57"/>
      <c r="D364" s="58"/>
      <c r="E364" s="58"/>
      <c r="F364" s="58"/>
      <c r="G364" s="58"/>
      <c r="H364" s="58"/>
      <c r="I364" s="58"/>
      <c r="J364" s="58"/>
      <c r="K364" s="79"/>
      <c r="L364" s="80">
        <f>MAX(D364:J364)</f>
        <v>0</v>
      </c>
      <c r="M364" s="80">
        <f>MIN(D364:J364)</f>
        <v>0</v>
      </c>
      <c r="N364" s="80">
        <f>(SUM(D364:J364)-L364-M364)/5</f>
        <v>0</v>
      </c>
      <c r="O364" s="81">
        <f>SUM(N364:N368)</f>
        <v>0</v>
      </c>
    </row>
    <row r="365" spans="1:15" s="11" customFormat="1" ht="45" customHeight="1">
      <c r="A365" s="59"/>
      <c r="B365" s="60" t="s">
        <v>12</v>
      </c>
      <c r="C365" s="57"/>
      <c r="D365" s="58"/>
      <c r="E365" s="58"/>
      <c r="F365" s="58"/>
      <c r="G365" s="58"/>
      <c r="H365" s="58"/>
      <c r="I365" s="58"/>
      <c r="J365" s="58"/>
      <c r="K365" s="82"/>
      <c r="L365" s="80">
        <f>MAX(D365:J365)</f>
        <v>0</v>
      </c>
      <c r="M365" s="80">
        <f>MIN(D365:J365)</f>
        <v>0</v>
      </c>
      <c r="N365" s="80">
        <f>(SUM(D365:J365)-L365-M365)/5</f>
        <v>0</v>
      </c>
      <c r="O365" s="83"/>
    </row>
    <row r="366" spans="1:15" s="11" customFormat="1" ht="45" customHeight="1">
      <c r="A366" s="59"/>
      <c r="B366" s="61" t="s">
        <v>13</v>
      </c>
      <c r="C366" s="62"/>
      <c r="D366" s="58"/>
      <c r="E366" s="58"/>
      <c r="F366" s="58"/>
      <c r="G366" s="58"/>
      <c r="H366" s="58"/>
      <c r="I366" s="58"/>
      <c r="J366" s="58"/>
      <c r="K366" s="82"/>
      <c r="L366" s="80">
        <f>MAX(D366:J366)</f>
        <v>0</v>
      </c>
      <c r="M366" s="80">
        <f>MIN(D366:J366)</f>
        <v>0</v>
      </c>
      <c r="N366" s="80">
        <f>(SUM(D366:J366)-L366-M366)/5</f>
        <v>0</v>
      </c>
      <c r="O366" s="83"/>
    </row>
    <row r="367" spans="1:15" s="11" customFormat="1" ht="45" customHeight="1">
      <c r="A367" s="59"/>
      <c r="B367" s="60" t="s">
        <v>14</v>
      </c>
      <c r="C367" s="57"/>
      <c r="D367" s="58"/>
      <c r="E367" s="58"/>
      <c r="F367" s="58"/>
      <c r="G367" s="58"/>
      <c r="H367" s="58"/>
      <c r="I367" s="58"/>
      <c r="J367" s="58"/>
      <c r="K367" s="82"/>
      <c r="L367" s="80">
        <f>MAX(D367:J367)</f>
        <v>0</v>
      </c>
      <c r="M367" s="80">
        <f>MIN(D367:J367)</f>
        <v>0</v>
      </c>
      <c r="N367" s="80">
        <f>(SUM(D367:J367)-L367-M367)/5</f>
        <v>0</v>
      </c>
      <c r="O367" s="83"/>
    </row>
    <row r="368" spans="1:15" s="11" customFormat="1" ht="45" customHeight="1">
      <c r="A368" s="59"/>
      <c r="B368" s="63" t="s">
        <v>15</v>
      </c>
      <c r="C368" s="64"/>
      <c r="D368" s="58"/>
      <c r="E368" s="58"/>
      <c r="F368" s="58"/>
      <c r="G368" s="58"/>
      <c r="H368" s="58"/>
      <c r="I368" s="58"/>
      <c r="J368" s="58"/>
      <c r="K368" s="82"/>
      <c r="L368" s="80">
        <f>MAX(D368:J368)</f>
        <v>0</v>
      </c>
      <c r="M368" s="80">
        <f>MIN(D368:J368)</f>
        <v>0</v>
      </c>
      <c r="N368" s="80">
        <f>(SUM(D368:J368)-L368-M368)/5</f>
        <v>0</v>
      </c>
      <c r="O368" s="83"/>
    </row>
    <row r="369" spans="1:15" s="11" customFormat="1" ht="36.75" customHeight="1">
      <c r="A369" s="65" t="s">
        <v>16</v>
      </c>
      <c r="B369" s="66"/>
      <c r="C369" s="66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84"/>
    </row>
    <row r="370" spans="1:15" s="11" customFormat="1" ht="36.75" customHeight="1">
      <c r="A370" s="68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85" t="s">
        <v>17</v>
      </c>
      <c r="M370" s="86"/>
      <c r="N370" s="69"/>
      <c r="O370" s="87"/>
    </row>
    <row r="371" spans="8:15" s="11" customFormat="1" ht="36.75" customHeight="1">
      <c r="H371" s="70" t="s">
        <v>18</v>
      </c>
      <c r="I371" s="88"/>
      <c r="J371" s="89"/>
      <c r="L371" s="90" t="s">
        <v>19</v>
      </c>
      <c r="M371" s="88"/>
      <c r="N371" s="91"/>
      <c r="O371" s="91"/>
    </row>
    <row r="372" spans="1:15" s="11" customFormat="1" ht="36.75" customHeight="1">
      <c r="A372" s="47" t="s">
        <v>1</v>
      </c>
      <c r="B372" s="48"/>
      <c r="C372" s="49"/>
      <c r="D372" s="47" t="s">
        <v>2</v>
      </c>
      <c r="E372" s="48"/>
      <c r="F372" s="50"/>
      <c r="G372" s="50"/>
      <c r="H372" s="50"/>
      <c r="I372" s="71" t="s">
        <v>3</v>
      </c>
      <c r="J372" s="72"/>
      <c r="K372" s="73">
        <v>38</v>
      </c>
      <c r="L372" s="73"/>
      <c r="M372" s="74"/>
      <c r="N372" s="75"/>
      <c r="O372" s="75"/>
    </row>
    <row r="373" spans="1:15" s="11" customFormat="1" ht="36.75" customHeight="1">
      <c r="A373" s="51" t="s">
        <v>4</v>
      </c>
      <c r="B373" s="52"/>
      <c r="C373" s="53"/>
      <c r="D373" s="54">
        <v>1</v>
      </c>
      <c r="E373" s="54">
        <v>2</v>
      </c>
      <c r="F373" s="54">
        <v>3</v>
      </c>
      <c r="G373" s="54">
        <v>4</v>
      </c>
      <c r="H373" s="54">
        <v>5</v>
      </c>
      <c r="I373" s="54">
        <v>6</v>
      </c>
      <c r="J373" s="54">
        <v>7</v>
      </c>
      <c r="K373" s="76" t="s">
        <v>5</v>
      </c>
      <c r="L373" s="76" t="s">
        <v>6</v>
      </c>
      <c r="M373" s="76" t="s">
        <v>7</v>
      </c>
      <c r="N373" s="77" t="s">
        <v>8</v>
      </c>
      <c r="O373" s="78" t="s">
        <v>9</v>
      </c>
    </row>
    <row r="374" spans="1:15" s="11" customFormat="1" ht="45" customHeight="1">
      <c r="A374" s="55" t="s">
        <v>10</v>
      </c>
      <c r="B374" s="56" t="s">
        <v>11</v>
      </c>
      <c r="C374" s="57"/>
      <c r="D374" s="58"/>
      <c r="E374" s="58"/>
      <c r="F374" s="58"/>
      <c r="G374" s="58"/>
      <c r="H374" s="58"/>
      <c r="I374" s="58"/>
      <c r="J374" s="58"/>
      <c r="K374" s="79"/>
      <c r="L374" s="80">
        <f>MAX(D374:J374)</f>
        <v>0</v>
      </c>
      <c r="M374" s="80">
        <f>MIN(D374:J374)</f>
        <v>0</v>
      </c>
      <c r="N374" s="80">
        <f>(SUM(D374:J374)-L374-M374)/5</f>
        <v>0</v>
      </c>
      <c r="O374" s="81">
        <f>SUM(N374:N378)</f>
        <v>0</v>
      </c>
    </row>
    <row r="375" spans="1:15" s="11" customFormat="1" ht="45" customHeight="1">
      <c r="A375" s="59"/>
      <c r="B375" s="60" t="s">
        <v>12</v>
      </c>
      <c r="C375" s="57"/>
      <c r="D375" s="58"/>
      <c r="E375" s="58"/>
      <c r="F375" s="58"/>
      <c r="G375" s="58"/>
      <c r="H375" s="58"/>
      <c r="I375" s="58"/>
      <c r="J375" s="58"/>
      <c r="K375" s="82"/>
      <c r="L375" s="80">
        <f>MAX(D375:J375)</f>
        <v>0</v>
      </c>
      <c r="M375" s="80">
        <f>MIN(D375:J375)</f>
        <v>0</v>
      </c>
      <c r="N375" s="80">
        <f>(SUM(D375:J375)-L375-M375)/5</f>
        <v>0</v>
      </c>
      <c r="O375" s="83"/>
    </row>
    <row r="376" spans="1:15" s="11" customFormat="1" ht="45" customHeight="1">
      <c r="A376" s="59"/>
      <c r="B376" s="61" t="s">
        <v>13</v>
      </c>
      <c r="C376" s="62"/>
      <c r="D376" s="58"/>
      <c r="E376" s="58"/>
      <c r="F376" s="58"/>
      <c r="G376" s="58"/>
      <c r="H376" s="58"/>
      <c r="I376" s="58"/>
      <c r="J376" s="58"/>
      <c r="K376" s="82"/>
      <c r="L376" s="80">
        <f>MAX(D376:J376)</f>
        <v>0</v>
      </c>
      <c r="M376" s="80">
        <f>MIN(D376:J376)</f>
        <v>0</v>
      </c>
      <c r="N376" s="80">
        <f>(SUM(D376:J376)-L376-M376)/5</f>
        <v>0</v>
      </c>
      <c r="O376" s="83"/>
    </row>
    <row r="377" spans="1:15" s="11" customFormat="1" ht="45" customHeight="1">
      <c r="A377" s="59"/>
      <c r="B377" s="60" t="s">
        <v>14</v>
      </c>
      <c r="C377" s="57"/>
      <c r="D377" s="58"/>
      <c r="E377" s="58"/>
      <c r="F377" s="58"/>
      <c r="G377" s="58"/>
      <c r="H377" s="58"/>
      <c r="I377" s="58"/>
      <c r="J377" s="58"/>
      <c r="K377" s="82"/>
      <c r="L377" s="80">
        <f>MAX(D377:J377)</f>
        <v>0</v>
      </c>
      <c r="M377" s="80">
        <f>MIN(D377:J377)</f>
        <v>0</v>
      </c>
      <c r="N377" s="80">
        <f>(SUM(D377:J377)-L377-M377)/5</f>
        <v>0</v>
      </c>
      <c r="O377" s="83"/>
    </row>
    <row r="378" spans="1:15" s="11" customFormat="1" ht="45" customHeight="1">
      <c r="A378" s="59"/>
      <c r="B378" s="63" t="s">
        <v>15</v>
      </c>
      <c r="C378" s="64"/>
      <c r="D378" s="58"/>
      <c r="E378" s="58"/>
      <c r="F378" s="58"/>
      <c r="G378" s="58"/>
      <c r="H378" s="58"/>
      <c r="I378" s="58"/>
      <c r="J378" s="58"/>
      <c r="K378" s="82"/>
      <c r="L378" s="80">
        <f>MAX(D378:J378)</f>
        <v>0</v>
      </c>
      <c r="M378" s="80">
        <f>MIN(D378:J378)</f>
        <v>0</v>
      </c>
      <c r="N378" s="80">
        <f>(SUM(D378:J378)-L378-M378)/5</f>
        <v>0</v>
      </c>
      <c r="O378" s="83"/>
    </row>
    <row r="379" spans="1:15" s="11" customFormat="1" ht="36.75" customHeight="1">
      <c r="A379" s="65" t="s">
        <v>16</v>
      </c>
      <c r="B379" s="66"/>
      <c r="C379" s="66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84"/>
    </row>
    <row r="380" spans="1:15" s="11" customFormat="1" ht="36.75" customHeight="1">
      <c r="A380" s="68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85" t="s">
        <v>17</v>
      </c>
      <c r="M380" s="86"/>
      <c r="N380" s="69"/>
      <c r="O380" s="87"/>
    </row>
    <row r="381" spans="8:15" s="11" customFormat="1" ht="36.75" customHeight="1">
      <c r="H381" s="70" t="s">
        <v>18</v>
      </c>
      <c r="I381" s="88"/>
      <c r="J381" s="89"/>
      <c r="L381" s="90" t="s">
        <v>19</v>
      </c>
      <c r="M381" s="88"/>
      <c r="N381" s="91"/>
      <c r="O381" s="91"/>
    </row>
    <row r="382" spans="1:15" s="11" customFormat="1" ht="36.75" customHeight="1">
      <c r="A382" s="47" t="s">
        <v>1</v>
      </c>
      <c r="B382" s="48"/>
      <c r="C382" s="49"/>
      <c r="D382" s="47" t="s">
        <v>2</v>
      </c>
      <c r="E382" s="48"/>
      <c r="F382" s="50"/>
      <c r="G382" s="50"/>
      <c r="H382" s="50"/>
      <c r="I382" s="71" t="s">
        <v>3</v>
      </c>
      <c r="J382" s="72"/>
      <c r="K382" s="73">
        <v>39</v>
      </c>
      <c r="L382" s="73"/>
      <c r="M382" s="74"/>
      <c r="N382" s="75"/>
      <c r="O382" s="75"/>
    </row>
    <row r="383" spans="1:15" s="11" customFormat="1" ht="36.75" customHeight="1">
      <c r="A383" s="51" t="s">
        <v>4</v>
      </c>
      <c r="B383" s="52"/>
      <c r="C383" s="53"/>
      <c r="D383" s="54">
        <v>1</v>
      </c>
      <c r="E383" s="54">
        <v>2</v>
      </c>
      <c r="F383" s="54">
        <v>3</v>
      </c>
      <c r="G383" s="54">
        <v>4</v>
      </c>
      <c r="H383" s="54">
        <v>5</v>
      </c>
      <c r="I383" s="54">
        <v>6</v>
      </c>
      <c r="J383" s="54">
        <v>7</v>
      </c>
      <c r="K383" s="76" t="s">
        <v>5</v>
      </c>
      <c r="L383" s="76" t="s">
        <v>6</v>
      </c>
      <c r="M383" s="76" t="s">
        <v>7</v>
      </c>
      <c r="N383" s="77" t="s">
        <v>8</v>
      </c>
      <c r="O383" s="78" t="s">
        <v>9</v>
      </c>
    </row>
    <row r="384" spans="1:15" s="11" customFormat="1" ht="45" customHeight="1">
      <c r="A384" s="55" t="s">
        <v>10</v>
      </c>
      <c r="B384" s="56" t="s">
        <v>11</v>
      </c>
      <c r="C384" s="57"/>
      <c r="D384" s="58"/>
      <c r="E384" s="58"/>
      <c r="F384" s="58"/>
      <c r="G384" s="58"/>
      <c r="H384" s="58"/>
      <c r="I384" s="58"/>
      <c r="J384" s="58"/>
      <c r="K384" s="79"/>
      <c r="L384" s="80">
        <f>MAX(D384:J384)</f>
        <v>0</v>
      </c>
      <c r="M384" s="80">
        <f>MIN(D384:J384)</f>
        <v>0</v>
      </c>
      <c r="N384" s="80">
        <f>(SUM(D384:J384)-L384-M384)/5</f>
        <v>0</v>
      </c>
      <c r="O384" s="81">
        <f>SUM(N384:N388)</f>
        <v>0</v>
      </c>
    </row>
    <row r="385" spans="1:15" s="11" customFormat="1" ht="45" customHeight="1">
      <c r="A385" s="59"/>
      <c r="B385" s="60" t="s">
        <v>12</v>
      </c>
      <c r="C385" s="57"/>
      <c r="D385" s="58"/>
      <c r="E385" s="58"/>
      <c r="F385" s="58"/>
      <c r="G385" s="58"/>
      <c r="H385" s="58"/>
      <c r="I385" s="58"/>
      <c r="J385" s="58"/>
      <c r="K385" s="82"/>
      <c r="L385" s="80">
        <f>MAX(D385:J385)</f>
        <v>0</v>
      </c>
      <c r="M385" s="80">
        <f>MIN(D385:J385)</f>
        <v>0</v>
      </c>
      <c r="N385" s="80">
        <f>(SUM(D385:J385)-L385-M385)/5</f>
        <v>0</v>
      </c>
      <c r="O385" s="83"/>
    </row>
    <row r="386" spans="1:15" s="11" customFormat="1" ht="45" customHeight="1">
      <c r="A386" s="59"/>
      <c r="B386" s="61" t="s">
        <v>13</v>
      </c>
      <c r="C386" s="62"/>
      <c r="D386" s="58"/>
      <c r="E386" s="58"/>
      <c r="F386" s="58"/>
      <c r="G386" s="58"/>
      <c r="H386" s="58"/>
      <c r="I386" s="58"/>
      <c r="J386" s="58"/>
      <c r="K386" s="82"/>
      <c r="L386" s="80">
        <f>MAX(D386:J386)</f>
        <v>0</v>
      </c>
      <c r="M386" s="80">
        <f>MIN(D386:J386)</f>
        <v>0</v>
      </c>
      <c r="N386" s="80">
        <f>(SUM(D386:J386)-L386-M386)/5</f>
        <v>0</v>
      </c>
      <c r="O386" s="83"/>
    </row>
    <row r="387" spans="1:15" s="11" customFormat="1" ht="45" customHeight="1">
      <c r="A387" s="59"/>
      <c r="B387" s="60" t="s">
        <v>14</v>
      </c>
      <c r="C387" s="57"/>
      <c r="D387" s="58"/>
      <c r="E387" s="58"/>
      <c r="F387" s="58"/>
      <c r="G387" s="58"/>
      <c r="H387" s="58"/>
      <c r="I387" s="58"/>
      <c r="J387" s="58"/>
      <c r="K387" s="82"/>
      <c r="L387" s="80">
        <f>MAX(D387:J387)</f>
        <v>0</v>
      </c>
      <c r="M387" s="80">
        <f>MIN(D387:J387)</f>
        <v>0</v>
      </c>
      <c r="N387" s="80">
        <f>(SUM(D387:J387)-L387-M387)/5</f>
        <v>0</v>
      </c>
      <c r="O387" s="83"/>
    </row>
    <row r="388" spans="1:15" s="11" customFormat="1" ht="45" customHeight="1">
      <c r="A388" s="59"/>
      <c r="B388" s="63" t="s">
        <v>15</v>
      </c>
      <c r="C388" s="64"/>
      <c r="D388" s="58"/>
      <c r="E388" s="58"/>
      <c r="F388" s="58"/>
      <c r="G388" s="58"/>
      <c r="H388" s="58"/>
      <c r="I388" s="58"/>
      <c r="J388" s="58"/>
      <c r="K388" s="82"/>
      <c r="L388" s="80">
        <f>MAX(D388:J388)</f>
        <v>0</v>
      </c>
      <c r="M388" s="80">
        <f>MIN(D388:J388)</f>
        <v>0</v>
      </c>
      <c r="N388" s="80">
        <f>(SUM(D388:J388)-L388-M388)/5</f>
        <v>0</v>
      </c>
      <c r="O388" s="83"/>
    </row>
    <row r="389" spans="1:15" s="11" customFormat="1" ht="36.75" customHeight="1">
      <c r="A389" s="65" t="s">
        <v>16</v>
      </c>
      <c r="B389" s="66"/>
      <c r="C389" s="66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84"/>
    </row>
    <row r="390" spans="1:15" s="11" customFormat="1" ht="36.75" customHeight="1">
      <c r="A390" s="68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85" t="s">
        <v>17</v>
      </c>
      <c r="M390" s="86"/>
      <c r="N390" s="69"/>
      <c r="O390" s="87"/>
    </row>
    <row r="391" spans="8:15" s="11" customFormat="1" ht="36.75" customHeight="1">
      <c r="H391" s="70" t="s">
        <v>18</v>
      </c>
      <c r="I391" s="88"/>
      <c r="J391" s="89"/>
      <c r="L391" s="90" t="s">
        <v>19</v>
      </c>
      <c r="M391" s="88"/>
      <c r="N391" s="91"/>
      <c r="O391" s="91"/>
    </row>
    <row r="392" spans="1:15" s="11" customFormat="1" ht="36.75" customHeight="1">
      <c r="A392" s="47" t="s">
        <v>1</v>
      </c>
      <c r="B392" s="48"/>
      <c r="C392" s="49"/>
      <c r="D392" s="47" t="s">
        <v>2</v>
      </c>
      <c r="E392" s="48"/>
      <c r="F392" s="50"/>
      <c r="G392" s="50"/>
      <c r="H392" s="50"/>
      <c r="I392" s="71" t="s">
        <v>3</v>
      </c>
      <c r="J392" s="72"/>
      <c r="K392" s="73">
        <v>40</v>
      </c>
      <c r="L392" s="73"/>
      <c r="M392" s="74"/>
      <c r="N392" s="75"/>
      <c r="O392" s="75"/>
    </row>
    <row r="393" spans="1:15" s="11" customFormat="1" ht="36.75" customHeight="1">
      <c r="A393" s="51" t="s">
        <v>4</v>
      </c>
      <c r="B393" s="52"/>
      <c r="C393" s="53"/>
      <c r="D393" s="54">
        <v>1</v>
      </c>
      <c r="E393" s="54">
        <v>2</v>
      </c>
      <c r="F393" s="54">
        <v>3</v>
      </c>
      <c r="G393" s="54">
        <v>4</v>
      </c>
      <c r="H393" s="54">
        <v>5</v>
      </c>
      <c r="I393" s="54">
        <v>6</v>
      </c>
      <c r="J393" s="54">
        <v>7</v>
      </c>
      <c r="K393" s="76" t="s">
        <v>5</v>
      </c>
      <c r="L393" s="76" t="s">
        <v>6</v>
      </c>
      <c r="M393" s="76" t="s">
        <v>7</v>
      </c>
      <c r="N393" s="77" t="s">
        <v>8</v>
      </c>
      <c r="O393" s="78" t="s">
        <v>9</v>
      </c>
    </row>
    <row r="394" spans="1:15" s="11" customFormat="1" ht="45" customHeight="1">
      <c r="A394" s="55" t="s">
        <v>10</v>
      </c>
      <c r="B394" s="56" t="s">
        <v>11</v>
      </c>
      <c r="C394" s="57"/>
      <c r="D394" s="58"/>
      <c r="E394" s="58"/>
      <c r="F394" s="58"/>
      <c r="G394" s="58"/>
      <c r="H394" s="58"/>
      <c r="I394" s="58"/>
      <c r="J394" s="58"/>
      <c r="K394" s="79"/>
      <c r="L394" s="80">
        <f>MAX(D394:J394)</f>
        <v>0</v>
      </c>
      <c r="M394" s="80">
        <f>MIN(D394:J394)</f>
        <v>0</v>
      </c>
      <c r="N394" s="80">
        <f>(SUM(D394:J394)-L394-M394)/5</f>
        <v>0</v>
      </c>
      <c r="O394" s="81">
        <f>SUM(N394:N398)</f>
        <v>0</v>
      </c>
    </row>
    <row r="395" spans="1:15" s="11" customFormat="1" ht="45" customHeight="1">
      <c r="A395" s="59"/>
      <c r="B395" s="60" t="s">
        <v>12</v>
      </c>
      <c r="C395" s="57"/>
      <c r="D395" s="58"/>
      <c r="E395" s="58"/>
      <c r="F395" s="58"/>
      <c r="G395" s="58"/>
      <c r="H395" s="58"/>
      <c r="I395" s="58"/>
      <c r="J395" s="58"/>
      <c r="K395" s="82"/>
      <c r="L395" s="80">
        <f>MAX(D395:J395)</f>
        <v>0</v>
      </c>
      <c r="M395" s="80">
        <f>MIN(D395:J395)</f>
        <v>0</v>
      </c>
      <c r="N395" s="80">
        <f>(SUM(D395:J395)-L395-M395)/5</f>
        <v>0</v>
      </c>
      <c r="O395" s="83"/>
    </row>
    <row r="396" spans="1:15" s="11" customFormat="1" ht="45" customHeight="1">
      <c r="A396" s="59"/>
      <c r="B396" s="61" t="s">
        <v>13</v>
      </c>
      <c r="C396" s="62"/>
      <c r="D396" s="58"/>
      <c r="E396" s="58"/>
      <c r="F396" s="58"/>
      <c r="G396" s="58"/>
      <c r="H396" s="58"/>
      <c r="I396" s="58"/>
      <c r="J396" s="58"/>
      <c r="K396" s="82"/>
      <c r="L396" s="80">
        <f>MAX(D396:J396)</f>
        <v>0</v>
      </c>
      <c r="M396" s="80">
        <f>MIN(D396:J396)</f>
        <v>0</v>
      </c>
      <c r="N396" s="80">
        <f>(SUM(D396:J396)-L396-M396)/5</f>
        <v>0</v>
      </c>
      <c r="O396" s="83"/>
    </row>
    <row r="397" spans="1:15" s="11" customFormat="1" ht="45" customHeight="1">
      <c r="A397" s="59"/>
      <c r="B397" s="60" t="s">
        <v>14</v>
      </c>
      <c r="C397" s="57"/>
      <c r="D397" s="58"/>
      <c r="E397" s="58"/>
      <c r="F397" s="58"/>
      <c r="G397" s="58"/>
      <c r="H397" s="58"/>
      <c r="I397" s="58"/>
      <c r="J397" s="58"/>
      <c r="K397" s="82"/>
      <c r="L397" s="80">
        <f>MAX(D397:J397)</f>
        <v>0</v>
      </c>
      <c r="M397" s="80">
        <f>MIN(D397:J397)</f>
        <v>0</v>
      </c>
      <c r="N397" s="80">
        <f>(SUM(D397:J397)-L397-M397)/5</f>
        <v>0</v>
      </c>
      <c r="O397" s="83"/>
    </row>
    <row r="398" spans="1:15" s="11" customFormat="1" ht="45" customHeight="1">
      <c r="A398" s="59"/>
      <c r="B398" s="63" t="s">
        <v>15</v>
      </c>
      <c r="C398" s="64"/>
      <c r="D398" s="58"/>
      <c r="E398" s="58"/>
      <c r="F398" s="58"/>
      <c r="G398" s="58"/>
      <c r="H398" s="58"/>
      <c r="I398" s="58"/>
      <c r="J398" s="58"/>
      <c r="K398" s="82"/>
      <c r="L398" s="80">
        <f>MAX(D398:J398)</f>
        <v>0</v>
      </c>
      <c r="M398" s="80">
        <f>MIN(D398:J398)</f>
        <v>0</v>
      </c>
      <c r="N398" s="80">
        <f>(SUM(D398:J398)-L398-M398)/5</f>
        <v>0</v>
      </c>
      <c r="O398" s="83"/>
    </row>
    <row r="399" spans="1:15" s="11" customFormat="1" ht="36.75" customHeight="1">
      <c r="A399" s="65" t="s">
        <v>16</v>
      </c>
      <c r="B399" s="66"/>
      <c r="C399" s="66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84"/>
    </row>
    <row r="400" spans="1:15" s="11" customFormat="1" ht="36.75" customHeight="1">
      <c r="A400" s="68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85" t="s">
        <v>17</v>
      </c>
      <c r="M400" s="86"/>
      <c r="N400" s="69"/>
      <c r="O400" s="87"/>
    </row>
    <row r="401" spans="8:15" s="11" customFormat="1" ht="36.75" customHeight="1">
      <c r="H401" s="70" t="s">
        <v>18</v>
      </c>
      <c r="I401" s="88"/>
      <c r="J401" s="89"/>
      <c r="L401" s="90" t="s">
        <v>19</v>
      </c>
      <c r="M401" s="88"/>
      <c r="N401" s="91"/>
      <c r="O401" s="91"/>
    </row>
    <row r="402" spans="1:15" s="11" customFormat="1" ht="36.75" customHeight="1">
      <c r="A402" s="47" t="s">
        <v>1</v>
      </c>
      <c r="B402" s="48"/>
      <c r="C402" s="49"/>
      <c r="D402" s="47" t="s">
        <v>2</v>
      </c>
      <c r="E402" s="48"/>
      <c r="F402" s="50"/>
      <c r="G402" s="50"/>
      <c r="H402" s="50"/>
      <c r="I402" s="71" t="s">
        <v>3</v>
      </c>
      <c r="J402" s="72"/>
      <c r="K402" s="73">
        <v>41</v>
      </c>
      <c r="L402" s="73"/>
      <c r="M402" s="74"/>
      <c r="N402" s="75"/>
      <c r="O402" s="75"/>
    </row>
    <row r="403" spans="1:15" s="11" customFormat="1" ht="36.75" customHeight="1">
      <c r="A403" s="51" t="s">
        <v>4</v>
      </c>
      <c r="B403" s="52"/>
      <c r="C403" s="53"/>
      <c r="D403" s="54">
        <v>1</v>
      </c>
      <c r="E403" s="54">
        <v>2</v>
      </c>
      <c r="F403" s="54">
        <v>3</v>
      </c>
      <c r="G403" s="54">
        <v>4</v>
      </c>
      <c r="H403" s="54">
        <v>5</v>
      </c>
      <c r="I403" s="54">
        <v>6</v>
      </c>
      <c r="J403" s="54">
        <v>7</v>
      </c>
      <c r="K403" s="76" t="s">
        <v>5</v>
      </c>
      <c r="L403" s="76" t="s">
        <v>6</v>
      </c>
      <c r="M403" s="76" t="s">
        <v>7</v>
      </c>
      <c r="N403" s="77" t="s">
        <v>8</v>
      </c>
      <c r="O403" s="78" t="s">
        <v>9</v>
      </c>
    </row>
    <row r="404" spans="1:15" s="11" customFormat="1" ht="45" customHeight="1">
      <c r="A404" s="55" t="s">
        <v>10</v>
      </c>
      <c r="B404" s="56" t="s">
        <v>11</v>
      </c>
      <c r="C404" s="57"/>
      <c r="D404" s="58"/>
      <c r="E404" s="58"/>
      <c r="F404" s="58"/>
      <c r="G404" s="58"/>
      <c r="H404" s="58"/>
      <c r="I404" s="58"/>
      <c r="J404" s="58"/>
      <c r="K404" s="79"/>
      <c r="L404" s="80">
        <f>MAX(D404:J404)</f>
        <v>0</v>
      </c>
      <c r="M404" s="80">
        <f>MIN(D404:J404)</f>
        <v>0</v>
      </c>
      <c r="N404" s="80">
        <f>(SUM(D404:J404)-L404-M404)/5</f>
        <v>0</v>
      </c>
      <c r="O404" s="81">
        <f>SUM(N404:N408)</f>
        <v>0</v>
      </c>
    </row>
    <row r="405" spans="1:15" s="11" customFormat="1" ht="45" customHeight="1">
      <c r="A405" s="59"/>
      <c r="B405" s="60" t="s">
        <v>12</v>
      </c>
      <c r="C405" s="57"/>
      <c r="D405" s="58"/>
      <c r="E405" s="58"/>
      <c r="F405" s="58"/>
      <c r="G405" s="58"/>
      <c r="H405" s="58"/>
      <c r="I405" s="58"/>
      <c r="J405" s="58"/>
      <c r="K405" s="82"/>
      <c r="L405" s="80">
        <f>MAX(D405:J405)</f>
        <v>0</v>
      </c>
      <c r="M405" s="80">
        <f>MIN(D405:J405)</f>
        <v>0</v>
      </c>
      <c r="N405" s="80">
        <f>(SUM(D405:J405)-L405-M405)/5</f>
        <v>0</v>
      </c>
      <c r="O405" s="83"/>
    </row>
    <row r="406" spans="1:15" s="11" customFormat="1" ht="45" customHeight="1">
      <c r="A406" s="59"/>
      <c r="B406" s="61" t="s">
        <v>13</v>
      </c>
      <c r="C406" s="62"/>
      <c r="D406" s="58"/>
      <c r="E406" s="58"/>
      <c r="F406" s="58"/>
      <c r="G406" s="58"/>
      <c r="H406" s="58"/>
      <c r="I406" s="58"/>
      <c r="J406" s="58"/>
      <c r="K406" s="82"/>
      <c r="L406" s="80">
        <f>MAX(D406:J406)</f>
        <v>0</v>
      </c>
      <c r="M406" s="80">
        <f>MIN(D406:J406)</f>
        <v>0</v>
      </c>
      <c r="N406" s="80">
        <f>(SUM(D406:J406)-L406-M406)/5</f>
        <v>0</v>
      </c>
      <c r="O406" s="83"/>
    </row>
    <row r="407" spans="1:15" s="11" customFormat="1" ht="45" customHeight="1">
      <c r="A407" s="59"/>
      <c r="B407" s="60" t="s">
        <v>14</v>
      </c>
      <c r="C407" s="57"/>
      <c r="D407" s="58"/>
      <c r="E407" s="58"/>
      <c r="F407" s="58"/>
      <c r="G407" s="58"/>
      <c r="H407" s="58"/>
      <c r="I407" s="58"/>
      <c r="J407" s="58"/>
      <c r="K407" s="82"/>
      <c r="L407" s="80">
        <f>MAX(D407:J407)</f>
        <v>0</v>
      </c>
      <c r="M407" s="80">
        <f>MIN(D407:J407)</f>
        <v>0</v>
      </c>
      <c r="N407" s="80">
        <f>(SUM(D407:J407)-L407-M407)/5</f>
        <v>0</v>
      </c>
      <c r="O407" s="83"/>
    </row>
    <row r="408" spans="1:15" s="11" customFormat="1" ht="45" customHeight="1">
      <c r="A408" s="59"/>
      <c r="B408" s="63" t="s">
        <v>15</v>
      </c>
      <c r="C408" s="64"/>
      <c r="D408" s="58"/>
      <c r="E408" s="58"/>
      <c r="F408" s="58"/>
      <c r="G408" s="58"/>
      <c r="H408" s="58"/>
      <c r="I408" s="58"/>
      <c r="J408" s="58"/>
      <c r="K408" s="82"/>
      <c r="L408" s="80">
        <f>MAX(D408:J408)</f>
        <v>0</v>
      </c>
      <c r="M408" s="80">
        <f>MIN(D408:J408)</f>
        <v>0</v>
      </c>
      <c r="N408" s="80">
        <f>(SUM(D408:J408)-L408-M408)/5</f>
        <v>0</v>
      </c>
      <c r="O408" s="83"/>
    </row>
    <row r="409" spans="1:15" s="11" customFormat="1" ht="36.75" customHeight="1">
      <c r="A409" s="65" t="s">
        <v>16</v>
      </c>
      <c r="B409" s="66"/>
      <c r="C409" s="66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84"/>
    </row>
    <row r="410" spans="1:15" s="11" customFormat="1" ht="36.75" customHeight="1">
      <c r="A410" s="68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85" t="s">
        <v>17</v>
      </c>
      <c r="M410" s="86"/>
      <c r="N410" s="69"/>
      <c r="O410" s="87"/>
    </row>
    <row r="411" spans="8:15" s="11" customFormat="1" ht="36.75" customHeight="1">
      <c r="H411" s="70" t="s">
        <v>18</v>
      </c>
      <c r="I411" s="88"/>
      <c r="J411" s="89"/>
      <c r="L411" s="90" t="s">
        <v>19</v>
      </c>
      <c r="M411" s="88"/>
      <c r="N411" s="91"/>
      <c r="O411" s="91"/>
    </row>
    <row r="412" spans="1:15" s="11" customFormat="1" ht="36.75" customHeight="1">
      <c r="A412" s="47" t="s">
        <v>1</v>
      </c>
      <c r="B412" s="48"/>
      <c r="C412" s="49"/>
      <c r="D412" s="47" t="s">
        <v>2</v>
      </c>
      <c r="E412" s="48"/>
      <c r="F412" s="50"/>
      <c r="G412" s="50"/>
      <c r="H412" s="50"/>
      <c r="I412" s="71" t="s">
        <v>3</v>
      </c>
      <c r="J412" s="72"/>
      <c r="K412" s="73">
        <v>42</v>
      </c>
      <c r="L412" s="73"/>
      <c r="M412" s="74"/>
      <c r="N412" s="75"/>
      <c r="O412" s="75"/>
    </row>
    <row r="413" spans="1:15" s="11" customFormat="1" ht="36.75" customHeight="1">
      <c r="A413" s="51" t="s">
        <v>4</v>
      </c>
      <c r="B413" s="52"/>
      <c r="C413" s="53"/>
      <c r="D413" s="54">
        <v>1</v>
      </c>
      <c r="E413" s="54">
        <v>2</v>
      </c>
      <c r="F413" s="54">
        <v>3</v>
      </c>
      <c r="G413" s="54">
        <v>4</v>
      </c>
      <c r="H413" s="54">
        <v>5</v>
      </c>
      <c r="I413" s="54">
        <v>6</v>
      </c>
      <c r="J413" s="54">
        <v>7</v>
      </c>
      <c r="K413" s="76" t="s">
        <v>5</v>
      </c>
      <c r="L413" s="76" t="s">
        <v>6</v>
      </c>
      <c r="M413" s="76" t="s">
        <v>7</v>
      </c>
      <c r="N413" s="77" t="s">
        <v>8</v>
      </c>
      <c r="O413" s="78" t="s">
        <v>9</v>
      </c>
    </row>
    <row r="414" spans="1:15" s="11" customFormat="1" ht="45" customHeight="1">
      <c r="A414" s="55" t="s">
        <v>10</v>
      </c>
      <c r="B414" s="56" t="s">
        <v>11</v>
      </c>
      <c r="C414" s="57"/>
      <c r="D414" s="58"/>
      <c r="E414" s="58"/>
      <c r="F414" s="58"/>
      <c r="G414" s="58"/>
      <c r="H414" s="58"/>
      <c r="I414" s="58"/>
      <c r="J414" s="58"/>
      <c r="K414" s="79"/>
      <c r="L414" s="80">
        <f>MAX(D414:J414)</f>
        <v>0</v>
      </c>
      <c r="M414" s="80">
        <f>MIN(D414:J414)</f>
        <v>0</v>
      </c>
      <c r="N414" s="80">
        <f>(SUM(D414:J414)-L414-M414)/5</f>
        <v>0</v>
      </c>
      <c r="O414" s="81">
        <f>SUM(N414:N418)</f>
        <v>0</v>
      </c>
    </row>
    <row r="415" spans="1:15" s="11" customFormat="1" ht="45" customHeight="1">
      <c r="A415" s="59"/>
      <c r="B415" s="60" t="s">
        <v>12</v>
      </c>
      <c r="C415" s="57"/>
      <c r="D415" s="58"/>
      <c r="E415" s="58"/>
      <c r="F415" s="58"/>
      <c r="G415" s="58"/>
      <c r="H415" s="58"/>
      <c r="I415" s="58"/>
      <c r="J415" s="58"/>
      <c r="K415" s="82"/>
      <c r="L415" s="80">
        <f>MAX(D415:J415)</f>
        <v>0</v>
      </c>
      <c r="M415" s="80">
        <f>MIN(D415:J415)</f>
        <v>0</v>
      </c>
      <c r="N415" s="80">
        <f>(SUM(D415:J415)-L415-M415)/5</f>
        <v>0</v>
      </c>
      <c r="O415" s="83"/>
    </row>
    <row r="416" spans="1:15" s="11" customFormat="1" ht="45" customHeight="1">
      <c r="A416" s="59"/>
      <c r="B416" s="61" t="s">
        <v>13</v>
      </c>
      <c r="C416" s="62"/>
      <c r="D416" s="58"/>
      <c r="E416" s="58"/>
      <c r="F416" s="58"/>
      <c r="G416" s="58"/>
      <c r="H416" s="58"/>
      <c r="I416" s="58"/>
      <c r="J416" s="58"/>
      <c r="K416" s="82"/>
      <c r="L416" s="80">
        <f>MAX(D416:J416)</f>
        <v>0</v>
      </c>
      <c r="M416" s="80">
        <f>MIN(D416:J416)</f>
        <v>0</v>
      </c>
      <c r="N416" s="80">
        <f>(SUM(D416:J416)-L416-M416)/5</f>
        <v>0</v>
      </c>
      <c r="O416" s="83"/>
    </row>
    <row r="417" spans="1:15" s="11" customFormat="1" ht="45" customHeight="1">
      <c r="A417" s="59"/>
      <c r="B417" s="60" t="s">
        <v>14</v>
      </c>
      <c r="C417" s="57"/>
      <c r="D417" s="58"/>
      <c r="E417" s="58"/>
      <c r="F417" s="58"/>
      <c r="G417" s="58"/>
      <c r="H417" s="58"/>
      <c r="I417" s="58"/>
      <c r="J417" s="58"/>
      <c r="K417" s="82"/>
      <c r="L417" s="80">
        <f>MAX(D417:J417)</f>
        <v>0</v>
      </c>
      <c r="M417" s="80">
        <f>MIN(D417:J417)</f>
        <v>0</v>
      </c>
      <c r="N417" s="80">
        <f>(SUM(D417:J417)-L417-M417)/5</f>
        <v>0</v>
      </c>
      <c r="O417" s="83"/>
    </row>
    <row r="418" spans="1:15" s="11" customFormat="1" ht="45" customHeight="1">
      <c r="A418" s="59"/>
      <c r="B418" s="63" t="s">
        <v>15</v>
      </c>
      <c r="C418" s="64"/>
      <c r="D418" s="58"/>
      <c r="E418" s="58"/>
      <c r="F418" s="58"/>
      <c r="G418" s="58"/>
      <c r="H418" s="58"/>
      <c r="I418" s="58"/>
      <c r="J418" s="58"/>
      <c r="K418" s="82"/>
      <c r="L418" s="80">
        <f>MAX(D418:J418)</f>
        <v>0</v>
      </c>
      <c r="M418" s="80">
        <f>MIN(D418:J418)</f>
        <v>0</v>
      </c>
      <c r="N418" s="80">
        <f>(SUM(D418:J418)-L418-M418)/5</f>
        <v>0</v>
      </c>
      <c r="O418" s="83"/>
    </row>
    <row r="419" spans="1:15" s="11" customFormat="1" ht="36.75" customHeight="1">
      <c r="A419" s="65" t="s">
        <v>16</v>
      </c>
      <c r="B419" s="66"/>
      <c r="C419" s="66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84"/>
    </row>
    <row r="420" spans="1:15" s="11" customFormat="1" ht="36.75" customHeight="1">
      <c r="A420" s="68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85" t="s">
        <v>17</v>
      </c>
      <c r="M420" s="86"/>
      <c r="N420" s="69"/>
      <c r="O420" s="87"/>
    </row>
    <row r="421" spans="8:15" s="11" customFormat="1" ht="36.75" customHeight="1">
      <c r="H421" s="70" t="s">
        <v>18</v>
      </c>
      <c r="I421" s="88"/>
      <c r="J421" s="89"/>
      <c r="L421" s="90" t="s">
        <v>19</v>
      </c>
      <c r="M421" s="88"/>
      <c r="N421" s="91"/>
      <c r="O421" s="91"/>
    </row>
    <row r="422" spans="1:15" s="11" customFormat="1" ht="36.75" customHeight="1">
      <c r="A422" s="47" t="s">
        <v>1</v>
      </c>
      <c r="B422" s="48"/>
      <c r="C422" s="49"/>
      <c r="D422" s="47" t="s">
        <v>2</v>
      </c>
      <c r="E422" s="48"/>
      <c r="F422" s="50"/>
      <c r="G422" s="50"/>
      <c r="H422" s="50"/>
      <c r="I422" s="71" t="s">
        <v>3</v>
      </c>
      <c r="J422" s="72"/>
      <c r="K422" s="73">
        <v>43</v>
      </c>
      <c r="L422" s="73"/>
      <c r="M422" s="74"/>
      <c r="N422" s="75"/>
      <c r="O422" s="75"/>
    </row>
    <row r="423" spans="1:15" s="11" customFormat="1" ht="36.75" customHeight="1">
      <c r="A423" s="51" t="s">
        <v>4</v>
      </c>
      <c r="B423" s="52"/>
      <c r="C423" s="53"/>
      <c r="D423" s="54">
        <v>1</v>
      </c>
      <c r="E423" s="54">
        <v>2</v>
      </c>
      <c r="F423" s="54">
        <v>3</v>
      </c>
      <c r="G423" s="54">
        <v>4</v>
      </c>
      <c r="H423" s="54">
        <v>5</v>
      </c>
      <c r="I423" s="54">
        <v>6</v>
      </c>
      <c r="J423" s="54">
        <v>7</v>
      </c>
      <c r="K423" s="76" t="s">
        <v>5</v>
      </c>
      <c r="L423" s="76" t="s">
        <v>6</v>
      </c>
      <c r="M423" s="76" t="s">
        <v>7</v>
      </c>
      <c r="N423" s="77" t="s">
        <v>8</v>
      </c>
      <c r="O423" s="78" t="s">
        <v>9</v>
      </c>
    </row>
    <row r="424" spans="1:15" s="11" customFormat="1" ht="45" customHeight="1">
      <c r="A424" s="55" t="s">
        <v>10</v>
      </c>
      <c r="B424" s="56" t="s">
        <v>11</v>
      </c>
      <c r="C424" s="57"/>
      <c r="D424" s="58"/>
      <c r="E424" s="58"/>
      <c r="F424" s="58"/>
      <c r="G424" s="58"/>
      <c r="H424" s="58"/>
      <c r="I424" s="58"/>
      <c r="J424" s="58"/>
      <c r="K424" s="79"/>
      <c r="L424" s="80">
        <f>MAX(D424:J424)</f>
        <v>0</v>
      </c>
      <c r="M424" s="80">
        <f>MIN(D424:J424)</f>
        <v>0</v>
      </c>
      <c r="N424" s="80">
        <f>(SUM(D424:J424)-L424-M424)/5</f>
        <v>0</v>
      </c>
      <c r="O424" s="81">
        <f>SUM(N424:N428)</f>
        <v>0</v>
      </c>
    </row>
    <row r="425" spans="1:15" s="11" customFormat="1" ht="45" customHeight="1">
      <c r="A425" s="59"/>
      <c r="B425" s="60" t="s">
        <v>12</v>
      </c>
      <c r="C425" s="57"/>
      <c r="D425" s="58"/>
      <c r="E425" s="58"/>
      <c r="F425" s="58"/>
      <c r="G425" s="58"/>
      <c r="H425" s="58"/>
      <c r="I425" s="58"/>
      <c r="J425" s="58"/>
      <c r="K425" s="82"/>
      <c r="L425" s="80">
        <f>MAX(D425:J425)</f>
        <v>0</v>
      </c>
      <c r="M425" s="80">
        <f>MIN(D425:J425)</f>
        <v>0</v>
      </c>
      <c r="N425" s="80">
        <f>(SUM(D425:J425)-L425-M425)/5</f>
        <v>0</v>
      </c>
      <c r="O425" s="83"/>
    </row>
    <row r="426" spans="1:15" s="11" customFormat="1" ht="45" customHeight="1">
      <c r="A426" s="59"/>
      <c r="B426" s="61" t="s">
        <v>13</v>
      </c>
      <c r="C426" s="62"/>
      <c r="D426" s="58"/>
      <c r="E426" s="58"/>
      <c r="F426" s="58"/>
      <c r="G426" s="58"/>
      <c r="H426" s="58"/>
      <c r="I426" s="58"/>
      <c r="J426" s="58"/>
      <c r="K426" s="82"/>
      <c r="L426" s="80">
        <f>MAX(D426:J426)</f>
        <v>0</v>
      </c>
      <c r="M426" s="80">
        <f>MIN(D426:J426)</f>
        <v>0</v>
      </c>
      <c r="N426" s="80">
        <f>(SUM(D426:J426)-L426-M426)/5</f>
        <v>0</v>
      </c>
      <c r="O426" s="83"/>
    </row>
    <row r="427" spans="1:15" s="11" customFormat="1" ht="45" customHeight="1">
      <c r="A427" s="59"/>
      <c r="B427" s="60" t="s">
        <v>14</v>
      </c>
      <c r="C427" s="57"/>
      <c r="D427" s="58"/>
      <c r="E427" s="58"/>
      <c r="F427" s="58"/>
      <c r="G427" s="58"/>
      <c r="H427" s="58"/>
      <c r="I427" s="58"/>
      <c r="J427" s="58"/>
      <c r="K427" s="82"/>
      <c r="L427" s="80">
        <f>MAX(D427:J427)</f>
        <v>0</v>
      </c>
      <c r="M427" s="80">
        <f>MIN(D427:J427)</f>
        <v>0</v>
      </c>
      <c r="N427" s="80">
        <f>(SUM(D427:J427)-L427-M427)/5</f>
        <v>0</v>
      </c>
      <c r="O427" s="83"/>
    </row>
    <row r="428" spans="1:15" s="11" customFormat="1" ht="45" customHeight="1">
      <c r="A428" s="59"/>
      <c r="B428" s="63" t="s">
        <v>15</v>
      </c>
      <c r="C428" s="64"/>
      <c r="D428" s="58"/>
      <c r="E428" s="58"/>
      <c r="F428" s="58"/>
      <c r="G428" s="58"/>
      <c r="H428" s="58"/>
      <c r="I428" s="58"/>
      <c r="J428" s="58"/>
      <c r="K428" s="82"/>
      <c r="L428" s="80">
        <f>MAX(D428:J428)</f>
        <v>0</v>
      </c>
      <c r="M428" s="80">
        <f>MIN(D428:J428)</f>
        <v>0</v>
      </c>
      <c r="N428" s="80">
        <f>(SUM(D428:J428)-L428-M428)/5</f>
        <v>0</v>
      </c>
      <c r="O428" s="83"/>
    </row>
    <row r="429" spans="1:15" s="11" customFormat="1" ht="36.75" customHeight="1">
      <c r="A429" s="65" t="s">
        <v>16</v>
      </c>
      <c r="B429" s="66"/>
      <c r="C429" s="66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84"/>
    </row>
    <row r="430" spans="1:15" s="11" customFormat="1" ht="36.75" customHeight="1">
      <c r="A430" s="68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85" t="s">
        <v>17</v>
      </c>
      <c r="M430" s="86"/>
      <c r="N430" s="69"/>
      <c r="O430" s="87"/>
    </row>
    <row r="431" spans="8:15" s="11" customFormat="1" ht="36.75" customHeight="1">
      <c r="H431" s="70" t="s">
        <v>18</v>
      </c>
      <c r="I431" s="88"/>
      <c r="J431" s="89"/>
      <c r="L431" s="90" t="s">
        <v>19</v>
      </c>
      <c r="M431" s="88"/>
      <c r="N431" s="91"/>
      <c r="O431" s="91"/>
    </row>
    <row r="432" spans="1:15" s="11" customFormat="1" ht="36.75" customHeight="1">
      <c r="A432" s="47" t="s">
        <v>1</v>
      </c>
      <c r="B432" s="48"/>
      <c r="C432" s="49"/>
      <c r="D432" s="47" t="s">
        <v>2</v>
      </c>
      <c r="E432" s="48"/>
      <c r="F432" s="50"/>
      <c r="G432" s="50"/>
      <c r="H432" s="50"/>
      <c r="I432" s="71" t="s">
        <v>3</v>
      </c>
      <c r="J432" s="72"/>
      <c r="K432" s="73">
        <v>44</v>
      </c>
      <c r="L432" s="73"/>
      <c r="M432" s="74"/>
      <c r="N432" s="75"/>
      <c r="O432" s="75"/>
    </row>
    <row r="433" spans="1:15" s="11" customFormat="1" ht="36.75" customHeight="1">
      <c r="A433" s="51" t="s">
        <v>4</v>
      </c>
      <c r="B433" s="52"/>
      <c r="C433" s="53"/>
      <c r="D433" s="54">
        <v>1</v>
      </c>
      <c r="E433" s="54">
        <v>2</v>
      </c>
      <c r="F433" s="54">
        <v>3</v>
      </c>
      <c r="G433" s="54">
        <v>4</v>
      </c>
      <c r="H433" s="54">
        <v>5</v>
      </c>
      <c r="I433" s="54">
        <v>6</v>
      </c>
      <c r="J433" s="54">
        <v>7</v>
      </c>
      <c r="K433" s="76" t="s">
        <v>5</v>
      </c>
      <c r="L433" s="76" t="s">
        <v>6</v>
      </c>
      <c r="M433" s="76" t="s">
        <v>7</v>
      </c>
      <c r="N433" s="77" t="s">
        <v>8</v>
      </c>
      <c r="O433" s="78" t="s">
        <v>9</v>
      </c>
    </row>
    <row r="434" spans="1:15" s="11" customFormat="1" ht="45" customHeight="1">
      <c r="A434" s="55" t="s">
        <v>10</v>
      </c>
      <c r="B434" s="56" t="s">
        <v>11</v>
      </c>
      <c r="C434" s="57"/>
      <c r="D434" s="58"/>
      <c r="E434" s="58"/>
      <c r="F434" s="58"/>
      <c r="G434" s="58"/>
      <c r="H434" s="58"/>
      <c r="I434" s="58"/>
      <c r="J434" s="58"/>
      <c r="K434" s="79"/>
      <c r="L434" s="80">
        <f>MAX(D434:J434)</f>
        <v>0</v>
      </c>
      <c r="M434" s="80">
        <f>MIN(D434:J434)</f>
        <v>0</v>
      </c>
      <c r="N434" s="80">
        <f>(SUM(D434:J434)-L434-M434)/5</f>
        <v>0</v>
      </c>
      <c r="O434" s="81">
        <f>SUM(N434:N438)</f>
        <v>0</v>
      </c>
    </row>
    <row r="435" spans="1:15" s="11" customFormat="1" ht="45" customHeight="1">
      <c r="A435" s="59"/>
      <c r="B435" s="60" t="s">
        <v>12</v>
      </c>
      <c r="C435" s="57"/>
      <c r="D435" s="58"/>
      <c r="E435" s="58"/>
      <c r="F435" s="58"/>
      <c r="G435" s="58"/>
      <c r="H435" s="58"/>
      <c r="I435" s="58"/>
      <c r="J435" s="58"/>
      <c r="K435" s="82"/>
      <c r="L435" s="80">
        <f>MAX(D435:J435)</f>
        <v>0</v>
      </c>
      <c r="M435" s="80">
        <f>MIN(D435:J435)</f>
        <v>0</v>
      </c>
      <c r="N435" s="80">
        <f>(SUM(D435:J435)-L435-M435)/5</f>
        <v>0</v>
      </c>
      <c r="O435" s="83"/>
    </row>
    <row r="436" spans="1:15" s="11" customFormat="1" ht="45" customHeight="1">
      <c r="A436" s="59"/>
      <c r="B436" s="61" t="s">
        <v>13</v>
      </c>
      <c r="C436" s="62"/>
      <c r="D436" s="58"/>
      <c r="E436" s="58"/>
      <c r="F436" s="58"/>
      <c r="G436" s="58"/>
      <c r="H436" s="58"/>
      <c r="I436" s="58"/>
      <c r="J436" s="58"/>
      <c r="K436" s="82"/>
      <c r="L436" s="80">
        <f>MAX(D436:J436)</f>
        <v>0</v>
      </c>
      <c r="M436" s="80">
        <f>MIN(D436:J436)</f>
        <v>0</v>
      </c>
      <c r="N436" s="80">
        <f>(SUM(D436:J436)-L436-M436)/5</f>
        <v>0</v>
      </c>
      <c r="O436" s="83"/>
    </row>
    <row r="437" spans="1:15" s="11" customFormat="1" ht="45" customHeight="1">
      <c r="A437" s="59"/>
      <c r="B437" s="60" t="s">
        <v>14</v>
      </c>
      <c r="C437" s="57"/>
      <c r="D437" s="58"/>
      <c r="E437" s="58"/>
      <c r="F437" s="58"/>
      <c r="G437" s="58"/>
      <c r="H437" s="58"/>
      <c r="I437" s="58"/>
      <c r="J437" s="58"/>
      <c r="K437" s="82"/>
      <c r="L437" s="80">
        <f>MAX(D437:J437)</f>
        <v>0</v>
      </c>
      <c r="M437" s="80">
        <f>MIN(D437:J437)</f>
        <v>0</v>
      </c>
      <c r="N437" s="80">
        <f>(SUM(D437:J437)-L437-M437)/5</f>
        <v>0</v>
      </c>
      <c r="O437" s="83"/>
    </row>
    <row r="438" spans="1:15" s="11" customFormat="1" ht="45" customHeight="1">
      <c r="A438" s="59"/>
      <c r="B438" s="63" t="s">
        <v>15</v>
      </c>
      <c r="C438" s="64"/>
      <c r="D438" s="58"/>
      <c r="E438" s="58"/>
      <c r="F438" s="58"/>
      <c r="G438" s="58"/>
      <c r="H438" s="58"/>
      <c r="I438" s="58"/>
      <c r="J438" s="58"/>
      <c r="K438" s="82"/>
      <c r="L438" s="80">
        <f>MAX(D438:J438)</f>
        <v>0</v>
      </c>
      <c r="M438" s="80">
        <f>MIN(D438:J438)</f>
        <v>0</v>
      </c>
      <c r="N438" s="80">
        <f>(SUM(D438:J438)-L438-M438)/5</f>
        <v>0</v>
      </c>
      <c r="O438" s="83"/>
    </row>
    <row r="439" spans="1:15" s="11" customFormat="1" ht="36.75" customHeight="1">
      <c r="A439" s="65" t="s">
        <v>16</v>
      </c>
      <c r="B439" s="66"/>
      <c r="C439" s="66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84"/>
    </row>
    <row r="440" spans="1:15" s="11" customFormat="1" ht="36.75" customHeight="1">
      <c r="A440" s="68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85" t="s">
        <v>17</v>
      </c>
      <c r="M440" s="86"/>
      <c r="N440" s="69"/>
      <c r="O440" s="87"/>
    </row>
    <row r="441" spans="8:15" s="11" customFormat="1" ht="36.75" customHeight="1">
      <c r="H441" s="70" t="s">
        <v>18</v>
      </c>
      <c r="I441" s="88"/>
      <c r="J441" s="89"/>
      <c r="L441" s="90" t="s">
        <v>19</v>
      </c>
      <c r="M441" s="88"/>
      <c r="N441" s="91"/>
      <c r="O441" s="91"/>
    </row>
    <row r="442" spans="1:15" s="11" customFormat="1" ht="36.75" customHeight="1">
      <c r="A442" s="47" t="s">
        <v>1</v>
      </c>
      <c r="B442" s="48"/>
      <c r="C442" s="49"/>
      <c r="D442" s="47" t="s">
        <v>2</v>
      </c>
      <c r="E442" s="48"/>
      <c r="F442" s="50"/>
      <c r="G442" s="50"/>
      <c r="H442" s="50"/>
      <c r="I442" s="71" t="s">
        <v>3</v>
      </c>
      <c r="J442" s="72"/>
      <c r="K442" s="73">
        <v>45</v>
      </c>
      <c r="L442" s="73"/>
      <c r="M442" s="74"/>
      <c r="N442" s="75"/>
      <c r="O442" s="75"/>
    </row>
    <row r="443" spans="1:15" s="11" customFormat="1" ht="36.75" customHeight="1">
      <c r="A443" s="51" t="s">
        <v>4</v>
      </c>
      <c r="B443" s="52"/>
      <c r="C443" s="53"/>
      <c r="D443" s="54">
        <v>1</v>
      </c>
      <c r="E443" s="54">
        <v>2</v>
      </c>
      <c r="F443" s="54">
        <v>3</v>
      </c>
      <c r="G443" s="54">
        <v>4</v>
      </c>
      <c r="H443" s="54">
        <v>5</v>
      </c>
      <c r="I443" s="54">
        <v>6</v>
      </c>
      <c r="J443" s="54">
        <v>7</v>
      </c>
      <c r="K443" s="76" t="s">
        <v>5</v>
      </c>
      <c r="L443" s="76" t="s">
        <v>6</v>
      </c>
      <c r="M443" s="76" t="s">
        <v>7</v>
      </c>
      <c r="N443" s="77" t="s">
        <v>8</v>
      </c>
      <c r="O443" s="78" t="s">
        <v>9</v>
      </c>
    </row>
    <row r="444" spans="1:15" s="11" customFormat="1" ht="45" customHeight="1">
      <c r="A444" s="55" t="s">
        <v>10</v>
      </c>
      <c r="B444" s="56" t="s">
        <v>11</v>
      </c>
      <c r="C444" s="57"/>
      <c r="D444" s="58"/>
      <c r="E444" s="58"/>
      <c r="F444" s="58"/>
      <c r="G444" s="58"/>
      <c r="H444" s="58"/>
      <c r="I444" s="58"/>
      <c r="J444" s="58"/>
      <c r="K444" s="79"/>
      <c r="L444" s="80">
        <f>MAX(D444:J444)</f>
        <v>0</v>
      </c>
      <c r="M444" s="80">
        <f>MIN(D444:J444)</f>
        <v>0</v>
      </c>
      <c r="N444" s="80">
        <f>(SUM(D444:J444)-L444-M444)/5</f>
        <v>0</v>
      </c>
      <c r="O444" s="81">
        <f>SUM(N444:N448)</f>
        <v>0</v>
      </c>
    </row>
    <row r="445" spans="1:15" s="11" customFormat="1" ht="45" customHeight="1">
      <c r="A445" s="59"/>
      <c r="B445" s="60" t="s">
        <v>12</v>
      </c>
      <c r="C445" s="57"/>
      <c r="D445" s="58"/>
      <c r="E445" s="58"/>
      <c r="F445" s="58"/>
      <c r="G445" s="58"/>
      <c r="H445" s="58"/>
      <c r="I445" s="58"/>
      <c r="J445" s="58"/>
      <c r="K445" s="82"/>
      <c r="L445" s="80">
        <f>MAX(D445:J445)</f>
        <v>0</v>
      </c>
      <c r="M445" s="80">
        <f>MIN(D445:J445)</f>
        <v>0</v>
      </c>
      <c r="N445" s="80">
        <f>(SUM(D445:J445)-L445-M445)/5</f>
        <v>0</v>
      </c>
      <c r="O445" s="83"/>
    </row>
    <row r="446" spans="1:15" s="11" customFormat="1" ht="45" customHeight="1">
      <c r="A446" s="59"/>
      <c r="B446" s="61" t="s">
        <v>13</v>
      </c>
      <c r="C446" s="62"/>
      <c r="D446" s="58"/>
      <c r="E446" s="58"/>
      <c r="F446" s="58"/>
      <c r="G446" s="58"/>
      <c r="H446" s="58"/>
      <c r="I446" s="58"/>
      <c r="J446" s="58"/>
      <c r="K446" s="82"/>
      <c r="L446" s="80">
        <f>MAX(D446:J446)</f>
        <v>0</v>
      </c>
      <c r="M446" s="80">
        <f>MIN(D446:J446)</f>
        <v>0</v>
      </c>
      <c r="N446" s="80">
        <f>(SUM(D446:J446)-L446-M446)/5</f>
        <v>0</v>
      </c>
      <c r="O446" s="83"/>
    </row>
    <row r="447" spans="1:15" s="11" customFormat="1" ht="45" customHeight="1">
      <c r="A447" s="59"/>
      <c r="B447" s="60" t="s">
        <v>14</v>
      </c>
      <c r="C447" s="57"/>
      <c r="D447" s="58"/>
      <c r="E447" s="58"/>
      <c r="F447" s="58"/>
      <c r="G447" s="58"/>
      <c r="H447" s="58"/>
      <c r="I447" s="58"/>
      <c r="J447" s="58"/>
      <c r="K447" s="82"/>
      <c r="L447" s="80">
        <f>MAX(D447:J447)</f>
        <v>0</v>
      </c>
      <c r="M447" s="80">
        <f>MIN(D447:J447)</f>
        <v>0</v>
      </c>
      <c r="N447" s="80">
        <f>(SUM(D447:J447)-L447-M447)/5</f>
        <v>0</v>
      </c>
      <c r="O447" s="83"/>
    </row>
    <row r="448" spans="1:15" s="11" customFormat="1" ht="45" customHeight="1">
      <c r="A448" s="59"/>
      <c r="B448" s="63" t="s">
        <v>15</v>
      </c>
      <c r="C448" s="64"/>
      <c r="D448" s="58"/>
      <c r="E448" s="58"/>
      <c r="F448" s="58"/>
      <c r="G448" s="58"/>
      <c r="H448" s="58"/>
      <c r="I448" s="58"/>
      <c r="J448" s="58"/>
      <c r="K448" s="82"/>
      <c r="L448" s="80">
        <f>MAX(D448:J448)</f>
        <v>0</v>
      </c>
      <c r="M448" s="80">
        <f>MIN(D448:J448)</f>
        <v>0</v>
      </c>
      <c r="N448" s="80">
        <f>(SUM(D448:J448)-L448-M448)/5</f>
        <v>0</v>
      </c>
      <c r="O448" s="83"/>
    </row>
    <row r="449" spans="1:15" s="11" customFormat="1" ht="36.75" customHeight="1">
      <c r="A449" s="65" t="s">
        <v>16</v>
      </c>
      <c r="B449" s="66"/>
      <c r="C449" s="66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84"/>
    </row>
    <row r="450" spans="1:15" s="11" customFormat="1" ht="36.75" customHeight="1">
      <c r="A450" s="68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85" t="s">
        <v>17</v>
      </c>
      <c r="M450" s="86"/>
      <c r="N450" s="69"/>
      <c r="O450" s="87"/>
    </row>
    <row r="451" spans="8:15" s="11" customFormat="1" ht="36.75" customHeight="1">
      <c r="H451" s="70" t="s">
        <v>18</v>
      </c>
      <c r="I451" s="88"/>
      <c r="J451" s="89"/>
      <c r="L451" s="90" t="s">
        <v>19</v>
      </c>
      <c r="M451" s="88"/>
      <c r="N451" s="91"/>
      <c r="O451" s="91"/>
    </row>
    <row r="452" spans="1:15" s="11" customFormat="1" ht="36.75" customHeight="1">
      <c r="A452" s="47" t="s">
        <v>1</v>
      </c>
      <c r="B452" s="48"/>
      <c r="C452" s="49"/>
      <c r="D452" s="47" t="s">
        <v>2</v>
      </c>
      <c r="E452" s="48"/>
      <c r="F452" s="50"/>
      <c r="G452" s="50"/>
      <c r="H452" s="50"/>
      <c r="I452" s="71" t="s">
        <v>3</v>
      </c>
      <c r="J452" s="72"/>
      <c r="K452" s="73">
        <v>46</v>
      </c>
      <c r="L452" s="73"/>
      <c r="M452" s="74"/>
      <c r="N452" s="75"/>
      <c r="O452" s="75"/>
    </row>
    <row r="453" spans="1:15" s="11" customFormat="1" ht="36.75" customHeight="1">
      <c r="A453" s="51" t="s">
        <v>4</v>
      </c>
      <c r="B453" s="52"/>
      <c r="C453" s="53"/>
      <c r="D453" s="54">
        <v>1</v>
      </c>
      <c r="E453" s="54">
        <v>2</v>
      </c>
      <c r="F453" s="54">
        <v>3</v>
      </c>
      <c r="G453" s="54">
        <v>4</v>
      </c>
      <c r="H453" s="54">
        <v>5</v>
      </c>
      <c r="I453" s="54">
        <v>6</v>
      </c>
      <c r="J453" s="54">
        <v>7</v>
      </c>
      <c r="K453" s="76" t="s">
        <v>5</v>
      </c>
      <c r="L453" s="76" t="s">
        <v>6</v>
      </c>
      <c r="M453" s="76" t="s">
        <v>7</v>
      </c>
      <c r="N453" s="77" t="s">
        <v>8</v>
      </c>
      <c r="O453" s="78" t="s">
        <v>9</v>
      </c>
    </row>
    <row r="454" spans="1:15" s="11" customFormat="1" ht="45" customHeight="1">
      <c r="A454" s="55" t="s">
        <v>10</v>
      </c>
      <c r="B454" s="56" t="s">
        <v>11</v>
      </c>
      <c r="C454" s="57"/>
      <c r="D454" s="58"/>
      <c r="E454" s="58"/>
      <c r="F454" s="58"/>
      <c r="G454" s="58"/>
      <c r="H454" s="58"/>
      <c r="I454" s="58"/>
      <c r="J454" s="58"/>
      <c r="K454" s="79"/>
      <c r="L454" s="80">
        <f>MAX(D454:J454)</f>
        <v>0</v>
      </c>
      <c r="M454" s="80">
        <f>MIN(D454:J454)</f>
        <v>0</v>
      </c>
      <c r="N454" s="80">
        <f>(SUM(D454:J454)-L454-M454)/5</f>
        <v>0</v>
      </c>
      <c r="O454" s="81">
        <f>SUM(N454:N458)</f>
        <v>0</v>
      </c>
    </row>
    <row r="455" spans="1:15" s="11" customFormat="1" ht="45" customHeight="1">
      <c r="A455" s="59"/>
      <c r="B455" s="60" t="s">
        <v>12</v>
      </c>
      <c r="C455" s="57"/>
      <c r="D455" s="58"/>
      <c r="E455" s="58"/>
      <c r="F455" s="58"/>
      <c r="G455" s="58"/>
      <c r="H455" s="58"/>
      <c r="I455" s="58"/>
      <c r="J455" s="58"/>
      <c r="K455" s="82"/>
      <c r="L455" s="80">
        <f>MAX(D455:J455)</f>
        <v>0</v>
      </c>
      <c r="M455" s="80">
        <f>MIN(D455:J455)</f>
        <v>0</v>
      </c>
      <c r="N455" s="80">
        <f>(SUM(D455:J455)-L455-M455)/5</f>
        <v>0</v>
      </c>
      <c r="O455" s="83"/>
    </row>
    <row r="456" spans="1:15" s="11" customFormat="1" ht="45" customHeight="1">
      <c r="A456" s="59"/>
      <c r="B456" s="61" t="s">
        <v>13</v>
      </c>
      <c r="C456" s="62"/>
      <c r="D456" s="58"/>
      <c r="E456" s="58"/>
      <c r="F456" s="58"/>
      <c r="G456" s="58"/>
      <c r="H456" s="58"/>
      <c r="I456" s="58"/>
      <c r="J456" s="58"/>
      <c r="K456" s="82"/>
      <c r="L456" s="80">
        <f>MAX(D456:J456)</f>
        <v>0</v>
      </c>
      <c r="M456" s="80">
        <f>MIN(D456:J456)</f>
        <v>0</v>
      </c>
      <c r="N456" s="80">
        <f>(SUM(D456:J456)-L456-M456)/5</f>
        <v>0</v>
      </c>
      <c r="O456" s="83"/>
    </row>
    <row r="457" spans="1:15" s="11" customFormat="1" ht="45" customHeight="1">
      <c r="A457" s="59"/>
      <c r="B457" s="60" t="s">
        <v>14</v>
      </c>
      <c r="C457" s="57"/>
      <c r="D457" s="58"/>
      <c r="E457" s="58"/>
      <c r="F457" s="58"/>
      <c r="G457" s="58"/>
      <c r="H457" s="58"/>
      <c r="I457" s="58"/>
      <c r="J457" s="58"/>
      <c r="K457" s="82"/>
      <c r="L457" s="80">
        <f>MAX(D457:J457)</f>
        <v>0</v>
      </c>
      <c r="M457" s="80">
        <f>MIN(D457:J457)</f>
        <v>0</v>
      </c>
      <c r="N457" s="80">
        <f>(SUM(D457:J457)-L457-M457)/5</f>
        <v>0</v>
      </c>
      <c r="O457" s="83"/>
    </row>
    <row r="458" spans="1:15" s="11" customFormat="1" ht="45" customHeight="1">
      <c r="A458" s="59"/>
      <c r="B458" s="63" t="s">
        <v>15</v>
      </c>
      <c r="C458" s="64"/>
      <c r="D458" s="58"/>
      <c r="E458" s="58"/>
      <c r="F458" s="58"/>
      <c r="G458" s="58"/>
      <c r="H458" s="58"/>
      <c r="I458" s="58"/>
      <c r="J458" s="58"/>
      <c r="K458" s="82"/>
      <c r="L458" s="80">
        <f>MAX(D458:J458)</f>
        <v>0</v>
      </c>
      <c r="M458" s="80">
        <f>MIN(D458:J458)</f>
        <v>0</v>
      </c>
      <c r="N458" s="80">
        <f>(SUM(D458:J458)-L458-M458)/5</f>
        <v>0</v>
      </c>
      <c r="O458" s="83"/>
    </row>
    <row r="459" spans="1:15" s="11" customFormat="1" ht="36.75" customHeight="1">
      <c r="A459" s="65" t="s">
        <v>16</v>
      </c>
      <c r="B459" s="66"/>
      <c r="C459" s="66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84"/>
    </row>
    <row r="460" spans="1:15" s="11" customFormat="1" ht="36.75" customHeight="1">
      <c r="A460" s="68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85" t="s">
        <v>17</v>
      </c>
      <c r="M460" s="86"/>
      <c r="N460" s="69"/>
      <c r="O460" s="87"/>
    </row>
    <row r="461" spans="8:15" s="11" customFormat="1" ht="36.75" customHeight="1">
      <c r="H461" s="70" t="s">
        <v>18</v>
      </c>
      <c r="I461" s="88"/>
      <c r="J461" s="89"/>
      <c r="L461" s="90" t="s">
        <v>19</v>
      </c>
      <c r="M461" s="88"/>
      <c r="N461" s="91"/>
      <c r="O461" s="91"/>
    </row>
    <row r="462" spans="1:15" s="11" customFormat="1" ht="36.75" customHeight="1">
      <c r="A462" s="47" t="s">
        <v>1</v>
      </c>
      <c r="B462" s="48"/>
      <c r="C462" s="49"/>
      <c r="D462" s="47" t="s">
        <v>2</v>
      </c>
      <c r="E462" s="48"/>
      <c r="F462" s="50"/>
      <c r="G462" s="50"/>
      <c r="H462" s="50"/>
      <c r="I462" s="71" t="s">
        <v>3</v>
      </c>
      <c r="J462" s="72"/>
      <c r="K462" s="73">
        <v>47</v>
      </c>
      <c r="L462" s="73"/>
      <c r="M462" s="74"/>
      <c r="N462" s="75"/>
      <c r="O462" s="75"/>
    </row>
    <row r="463" spans="1:15" s="11" customFormat="1" ht="36.75" customHeight="1">
      <c r="A463" s="51" t="s">
        <v>4</v>
      </c>
      <c r="B463" s="52"/>
      <c r="C463" s="53"/>
      <c r="D463" s="54">
        <v>1</v>
      </c>
      <c r="E463" s="54">
        <v>2</v>
      </c>
      <c r="F463" s="54">
        <v>3</v>
      </c>
      <c r="G463" s="54">
        <v>4</v>
      </c>
      <c r="H463" s="54">
        <v>5</v>
      </c>
      <c r="I463" s="54">
        <v>6</v>
      </c>
      <c r="J463" s="54">
        <v>7</v>
      </c>
      <c r="K463" s="76" t="s">
        <v>5</v>
      </c>
      <c r="L463" s="76" t="s">
        <v>6</v>
      </c>
      <c r="M463" s="76" t="s">
        <v>7</v>
      </c>
      <c r="N463" s="77" t="s">
        <v>8</v>
      </c>
      <c r="O463" s="78" t="s">
        <v>9</v>
      </c>
    </row>
    <row r="464" spans="1:15" s="11" customFormat="1" ht="45" customHeight="1">
      <c r="A464" s="55" t="s">
        <v>10</v>
      </c>
      <c r="B464" s="56" t="s">
        <v>11</v>
      </c>
      <c r="C464" s="57"/>
      <c r="D464" s="58"/>
      <c r="E464" s="58"/>
      <c r="F464" s="58"/>
      <c r="G464" s="58"/>
      <c r="H464" s="58"/>
      <c r="I464" s="58"/>
      <c r="J464" s="58"/>
      <c r="K464" s="79"/>
      <c r="L464" s="80">
        <f>MAX(D464:J464)</f>
        <v>0</v>
      </c>
      <c r="M464" s="80">
        <f>MIN(D464:J464)</f>
        <v>0</v>
      </c>
      <c r="N464" s="80">
        <f>(SUM(D464:J464)-L464-M464)/5</f>
        <v>0</v>
      </c>
      <c r="O464" s="81">
        <f>SUM(N464:N468)</f>
        <v>0</v>
      </c>
    </row>
    <row r="465" spans="1:15" s="11" customFormat="1" ht="45" customHeight="1">
      <c r="A465" s="59"/>
      <c r="B465" s="60" t="s">
        <v>12</v>
      </c>
      <c r="C465" s="57"/>
      <c r="D465" s="58"/>
      <c r="E465" s="58"/>
      <c r="F465" s="58"/>
      <c r="G465" s="58"/>
      <c r="H465" s="58"/>
      <c r="I465" s="58"/>
      <c r="J465" s="58"/>
      <c r="K465" s="82"/>
      <c r="L465" s="80">
        <f>MAX(D465:J465)</f>
        <v>0</v>
      </c>
      <c r="M465" s="80">
        <f>MIN(D465:J465)</f>
        <v>0</v>
      </c>
      <c r="N465" s="80">
        <f>(SUM(D465:J465)-L465-M465)/5</f>
        <v>0</v>
      </c>
      <c r="O465" s="83"/>
    </row>
    <row r="466" spans="1:15" s="11" customFormat="1" ht="45" customHeight="1">
      <c r="A466" s="59"/>
      <c r="B466" s="61" t="s">
        <v>13</v>
      </c>
      <c r="C466" s="62"/>
      <c r="D466" s="58"/>
      <c r="E466" s="58"/>
      <c r="F466" s="58"/>
      <c r="G466" s="58"/>
      <c r="H466" s="58"/>
      <c r="I466" s="58"/>
      <c r="J466" s="58"/>
      <c r="K466" s="82"/>
      <c r="L466" s="80">
        <f>MAX(D466:J466)</f>
        <v>0</v>
      </c>
      <c r="M466" s="80">
        <f>MIN(D466:J466)</f>
        <v>0</v>
      </c>
      <c r="N466" s="80">
        <f>(SUM(D466:J466)-L466-M466)/5</f>
        <v>0</v>
      </c>
      <c r="O466" s="83"/>
    </row>
    <row r="467" spans="1:15" s="11" customFormat="1" ht="45" customHeight="1">
      <c r="A467" s="59"/>
      <c r="B467" s="60" t="s">
        <v>14</v>
      </c>
      <c r="C467" s="57"/>
      <c r="D467" s="58"/>
      <c r="E467" s="58"/>
      <c r="F467" s="58"/>
      <c r="G467" s="58"/>
      <c r="H467" s="58"/>
      <c r="I467" s="58"/>
      <c r="J467" s="58"/>
      <c r="K467" s="82"/>
      <c r="L467" s="80">
        <f>MAX(D467:J467)</f>
        <v>0</v>
      </c>
      <c r="M467" s="80">
        <f>MIN(D467:J467)</f>
        <v>0</v>
      </c>
      <c r="N467" s="80">
        <f>(SUM(D467:J467)-L467-M467)/5</f>
        <v>0</v>
      </c>
      <c r="O467" s="83"/>
    </row>
    <row r="468" spans="1:15" s="11" customFormat="1" ht="45" customHeight="1">
      <c r="A468" s="59"/>
      <c r="B468" s="63" t="s">
        <v>15</v>
      </c>
      <c r="C468" s="64"/>
      <c r="D468" s="58"/>
      <c r="E468" s="58"/>
      <c r="F468" s="58"/>
      <c r="G468" s="58"/>
      <c r="H468" s="58"/>
      <c r="I468" s="58"/>
      <c r="J468" s="58"/>
      <c r="K468" s="82"/>
      <c r="L468" s="80">
        <f>MAX(D468:J468)</f>
        <v>0</v>
      </c>
      <c r="M468" s="80">
        <f>MIN(D468:J468)</f>
        <v>0</v>
      </c>
      <c r="N468" s="80">
        <f>(SUM(D468:J468)-L468-M468)/5</f>
        <v>0</v>
      </c>
      <c r="O468" s="83"/>
    </row>
    <row r="469" spans="1:15" s="11" customFormat="1" ht="36.75" customHeight="1">
      <c r="A469" s="65" t="s">
        <v>16</v>
      </c>
      <c r="B469" s="66"/>
      <c r="C469" s="66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84"/>
    </row>
    <row r="470" spans="1:15" s="11" customFormat="1" ht="36.75" customHeight="1">
      <c r="A470" s="68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85" t="s">
        <v>17</v>
      </c>
      <c r="M470" s="86"/>
      <c r="N470" s="69"/>
      <c r="O470" s="87"/>
    </row>
    <row r="471" spans="8:15" s="11" customFormat="1" ht="36.75" customHeight="1">
      <c r="H471" s="70" t="s">
        <v>18</v>
      </c>
      <c r="I471" s="88"/>
      <c r="J471" s="89"/>
      <c r="L471" s="90" t="s">
        <v>19</v>
      </c>
      <c r="M471" s="88"/>
      <c r="N471" s="91"/>
      <c r="O471" s="91"/>
    </row>
    <row r="472" spans="1:15" s="11" customFormat="1" ht="36.75" customHeight="1">
      <c r="A472" s="47" t="s">
        <v>1</v>
      </c>
      <c r="B472" s="48"/>
      <c r="C472" s="49"/>
      <c r="D472" s="47" t="s">
        <v>2</v>
      </c>
      <c r="E472" s="48"/>
      <c r="F472" s="50"/>
      <c r="G472" s="50"/>
      <c r="H472" s="50"/>
      <c r="I472" s="71" t="s">
        <v>3</v>
      </c>
      <c r="J472" s="72"/>
      <c r="K472" s="73">
        <v>48</v>
      </c>
      <c r="L472" s="73"/>
      <c r="M472" s="74"/>
      <c r="N472" s="75"/>
      <c r="O472" s="75"/>
    </row>
    <row r="473" spans="1:15" s="11" customFormat="1" ht="36.75" customHeight="1">
      <c r="A473" s="51" t="s">
        <v>4</v>
      </c>
      <c r="B473" s="52"/>
      <c r="C473" s="53"/>
      <c r="D473" s="54">
        <v>1</v>
      </c>
      <c r="E473" s="54">
        <v>2</v>
      </c>
      <c r="F473" s="54">
        <v>3</v>
      </c>
      <c r="G473" s="54">
        <v>4</v>
      </c>
      <c r="H473" s="54">
        <v>5</v>
      </c>
      <c r="I473" s="54">
        <v>6</v>
      </c>
      <c r="J473" s="54">
        <v>7</v>
      </c>
      <c r="K473" s="76" t="s">
        <v>5</v>
      </c>
      <c r="L473" s="76" t="s">
        <v>6</v>
      </c>
      <c r="M473" s="76" t="s">
        <v>7</v>
      </c>
      <c r="N473" s="77" t="s">
        <v>8</v>
      </c>
      <c r="O473" s="78" t="s">
        <v>9</v>
      </c>
    </row>
    <row r="474" spans="1:15" s="11" customFormat="1" ht="45" customHeight="1">
      <c r="A474" s="55" t="s">
        <v>10</v>
      </c>
      <c r="B474" s="56" t="s">
        <v>11</v>
      </c>
      <c r="C474" s="57"/>
      <c r="D474" s="58"/>
      <c r="E474" s="58"/>
      <c r="F474" s="58"/>
      <c r="G474" s="58"/>
      <c r="H474" s="58"/>
      <c r="I474" s="58"/>
      <c r="J474" s="58"/>
      <c r="K474" s="79"/>
      <c r="L474" s="80">
        <f>MAX(D474:J474)</f>
        <v>0</v>
      </c>
      <c r="M474" s="80">
        <f>MIN(D474:J474)</f>
        <v>0</v>
      </c>
      <c r="N474" s="80">
        <f>(SUM(D474:J474)-L474-M474)/5</f>
        <v>0</v>
      </c>
      <c r="O474" s="81">
        <f>SUM(N474:N478)</f>
        <v>0</v>
      </c>
    </row>
    <row r="475" spans="1:15" s="11" customFormat="1" ht="45" customHeight="1">
      <c r="A475" s="59"/>
      <c r="B475" s="60" t="s">
        <v>12</v>
      </c>
      <c r="C475" s="57"/>
      <c r="D475" s="58"/>
      <c r="E475" s="58"/>
      <c r="F475" s="58"/>
      <c r="G475" s="58"/>
      <c r="H475" s="58"/>
      <c r="I475" s="58"/>
      <c r="J475" s="58"/>
      <c r="K475" s="82"/>
      <c r="L475" s="80">
        <f>MAX(D475:J475)</f>
        <v>0</v>
      </c>
      <c r="M475" s="80">
        <f>MIN(D475:J475)</f>
        <v>0</v>
      </c>
      <c r="N475" s="80">
        <f>(SUM(D475:J475)-L475-M475)/5</f>
        <v>0</v>
      </c>
      <c r="O475" s="83"/>
    </row>
    <row r="476" spans="1:15" s="11" customFormat="1" ht="45" customHeight="1">
      <c r="A476" s="59"/>
      <c r="B476" s="61" t="s">
        <v>13</v>
      </c>
      <c r="C476" s="62"/>
      <c r="D476" s="58"/>
      <c r="E476" s="58"/>
      <c r="F476" s="58"/>
      <c r="G476" s="58"/>
      <c r="H476" s="58"/>
      <c r="I476" s="58"/>
      <c r="J476" s="58"/>
      <c r="K476" s="82"/>
      <c r="L476" s="80">
        <f>MAX(D476:J476)</f>
        <v>0</v>
      </c>
      <c r="M476" s="80">
        <f>MIN(D476:J476)</f>
        <v>0</v>
      </c>
      <c r="N476" s="80">
        <f>(SUM(D476:J476)-L476-M476)/5</f>
        <v>0</v>
      </c>
      <c r="O476" s="83"/>
    </row>
    <row r="477" spans="1:15" s="11" customFormat="1" ht="45" customHeight="1">
      <c r="A477" s="59"/>
      <c r="B477" s="60" t="s">
        <v>14</v>
      </c>
      <c r="C477" s="57"/>
      <c r="D477" s="58"/>
      <c r="E477" s="58"/>
      <c r="F477" s="58"/>
      <c r="G477" s="58"/>
      <c r="H477" s="58"/>
      <c r="I477" s="58"/>
      <c r="J477" s="58"/>
      <c r="K477" s="82"/>
      <c r="L477" s="80">
        <f>MAX(D477:J477)</f>
        <v>0</v>
      </c>
      <c r="M477" s="80">
        <f>MIN(D477:J477)</f>
        <v>0</v>
      </c>
      <c r="N477" s="80">
        <f>(SUM(D477:J477)-L477-M477)/5</f>
        <v>0</v>
      </c>
      <c r="O477" s="83"/>
    </row>
    <row r="478" spans="1:15" s="11" customFormat="1" ht="45" customHeight="1">
      <c r="A478" s="59"/>
      <c r="B478" s="63" t="s">
        <v>15</v>
      </c>
      <c r="C478" s="64"/>
      <c r="D478" s="58"/>
      <c r="E478" s="58"/>
      <c r="F478" s="58"/>
      <c r="G478" s="58"/>
      <c r="H478" s="58"/>
      <c r="I478" s="58"/>
      <c r="J478" s="58"/>
      <c r="K478" s="82"/>
      <c r="L478" s="80">
        <f>MAX(D478:J478)</f>
        <v>0</v>
      </c>
      <c r="M478" s="80">
        <f>MIN(D478:J478)</f>
        <v>0</v>
      </c>
      <c r="N478" s="80">
        <f>(SUM(D478:J478)-L478-M478)/5</f>
        <v>0</v>
      </c>
      <c r="O478" s="83"/>
    </row>
    <row r="479" spans="1:15" s="11" customFormat="1" ht="36.75" customHeight="1">
      <c r="A479" s="65" t="s">
        <v>16</v>
      </c>
      <c r="B479" s="66"/>
      <c r="C479" s="66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84"/>
    </row>
    <row r="480" spans="1:15" s="11" customFormat="1" ht="36.75" customHeight="1">
      <c r="A480" s="68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85" t="s">
        <v>17</v>
      </c>
      <c r="M480" s="86"/>
      <c r="N480" s="69"/>
      <c r="O480" s="87"/>
    </row>
    <row r="481" spans="8:15" s="11" customFormat="1" ht="36.75" customHeight="1">
      <c r="H481" s="70" t="s">
        <v>18</v>
      </c>
      <c r="I481" s="88"/>
      <c r="J481" s="89"/>
      <c r="L481" s="90" t="s">
        <v>19</v>
      </c>
      <c r="M481" s="88"/>
      <c r="N481" s="91"/>
      <c r="O481" s="91"/>
    </row>
    <row r="482" spans="1:15" s="11" customFormat="1" ht="36.75" customHeight="1">
      <c r="A482" s="47" t="s">
        <v>1</v>
      </c>
      <c r="B482" s="48"/>
      <c r="C482" s="49"/>
      <c r="D482" s="47" t="s">
        <v>2</v>
      </c>
      <c r="E482" s="48"/>
      <c r="F482" s="50"/>
      <c r="G482" s="50"/>
      <c r="H482" s="50"/>
      <c r="I482" s="71" t="s">
        <v>3</v>
      </c>
      <c r="J482" s="72"/>
      <c r="K482" s="73">
        <v>49</v>
      </c>
      <c r="L482" s="73"/>
      <c r="M482" s="74"/>
      <c r="N482" s="75"/>
      <c r="O482" s="75"/>
    </row>
    <row r="483" spans="1:15" s="11" customFormat="1" ht="36.75" customHeight="1">
      <c r="A483" s="51" t="s">
        <v>4</v>
      </c>
      <c r="B483" s="52"/>
      <c r="C483" s="53"/>
      <c r="D483" s="54">
        <v>1</v>
      </c>
      <c r="E483" s="54">
        <v>2</v>
      </c>
      <c r="F483" s="54">
        <v>3</v>
      </c>
      <c r="G483" s="54">
        <v>4</v>
      </c>
      <c r="H483" s="54">
        <v>5</v>
      </c>
      <c r="I483" s="54">
        <v>6</v>
      </c>
      <c r="J483" s="54">
        <v>7</v>
      </c>
      <c r="K483" s="76" t="s">
        <v>5</v>
      </c>
      <c r="L483" s="76" t="s">
        <v>6</v>
      </c>
      <c r="M483" s="76" t="s">
        <v>7</v>
      </c>
      <c r="N483" s="77" t="s">
        <v>8</v>
      </c>
      <c r="O483" s="78" t="s">
        <v>9</v>
      </c>
    </row>
    <row r="484" spans="1:15" s="11" customFormat="1" ht="45" customHeight="1">
      <c r="A484" s="55" t="s">
        <v>10</v>
      </c>
      <c r="B484" s="56" t="s">
        <v>11</v>
      </c>
      <c r="C484" s="57"/>
      <c r="D484" s="58"/>
      <c r="E484" s="58"/>
      <c r="F484" s="58"/>
      <c r="G484" s="58"/>
      <c r="H484" s="58"/>
      <c r="I484" s="58"/>
      <c r="J484" s="58"/>
      <c r="K484" s="79"/>
      <c r="L484" s="80">
        <f>MAX(D484:J484)</f>
        <v>0</v>
      </c>
      <c r="M484" s="80">
        <f>MIN(D484:J484)</f>
        <v>0</v>
      </c>
      <c r="N484" s="80">
        <f>(SUM(D484:J484)-L484-M484)/5</f>
        <v>0</v>
      </c>
      <c r="O484" s="81">
        <f>SUM(N484:N488)</f>
        <v>0</v>
      </c>
    </row>
    <row r="485" spans="1:15" s="11" customFormat="1" ht="45" customHeight="1">
      <c r="A485" s="59"/>
      <c r="B485" s="60" t="s">
        <v>12</v>
      </c>
      <c r="C485" s="57"/>
      <c r="D485" s="58"/>
      <c r="E485" s="58"/>
      <c r="F485" s="58"/>
      <c r="G485" s="58"/>
      <c r="H485" s="58"/>
      <c r="I485" s="58"/>
      <c r="J485" s="58"/>
      <c r="K485" s="82"/>
      <c r="L485" s="80">
        <f>MAX(D485:J485)</f>
        <v>0</v>
      </c>
      <c r="M485" s="80">
        <f>MIN(D485:J485)</f>
        <v>0</v>
      </c>
      <c r="N485" s="80">
        <f>(SUM(D485:J485)-L485-M485)/5</f>
        <v>0</v>
      </c>
      <c r="O485" s="83"/>
    </row>
    <row r="486" spans="1:15" s="11" customFormat="1" ht="45" customHeight="1">
      <c r="A486" s="59"/>
      <c r="B486" s="61" t="s">
        <v>13</v>
      </c>
      <c r="C486" s="62"/>
      <c r="D486" s="58"/>
      <c r="E486" s="58"/>
      <c r="F486" s="58"/>
      <c r="G486" s="58"/>
      <c r="H486" s="58"/>
      <c r="I486" s="58"/>
      <c r="J486" s="58"/>
      <c r="K486" s="82"/>
      <c r="L486" s="80">
        <f>MAX(D486:J486)</f>
        <v>0</v>
      </c>
      <c r="M486" s="80">
        <f>MIN(D486:J486)</f>
        <v>0</v>
      </c>
      <c r="N486" s="80">
        <f>(SUM(D486:J486)-L486-M486)/5</f>
        <v>0</v>
      </c>
      <c r="O486" s="83"/>
    </row>
    <row r="487" spans="1:15" s="11" customFormat="1" ht="45" customHeight="1">
      <c r="A487" s="59"/>
      <c r="B487" s="60" t="s">
        <v>14</v>
      </c>
      <c r="C487" s="57"/>
      <c r="D487" s="58"/>
      <c r="E487" s="58"/>
      <c r="F487" s="58"/>
      <c r="G487" s="58"/>
      <c r="H487" s="58"/>
      <c r="I487" s="58"/>
      <c r="J487" s="58"/>
      <c r="K487" s="82"/>
      <c r="L487" s="80">
        <f>MAX(D487:J487)</f>
        <v>0</v>
      </c>
      <c r="M487" s="80">
        <f>MIN(D487:J487)</f>
        <v>0</v>
      </c>
      <c r="N487" s="80">
        <f>(SUM(D487:J487)-L487-M487)/5</f>
        <v>0</v>
      </c>
      <c r="O487" s="83"/>
    </row>
    <row r="488" spans="1:15" s="11" customFormat="1" ht="45" customHeight="1">
      <c r="A488" s="59"/>
      <c r="B488" s="63" t="s">
        <v>15</v>
      </c>
      <c r="C488" s="64"/>
      <c r="D488" s="58"/>
      <c r="E488" s="58"/>
      <c r="F488" s="58"/>
      <c r="G488" s="58"/>
      <c r="H488" s="58"/>
      <c r="I488" s="58"/>
      <c r="J488" s="58"/>
      <c r="K488" s="82"/>
      <c r="L488" s="80">
        <f>MAX(D488:J488)</f>
        <v>0</v>
      </c>
      <c r="M488" s="80">
        <f>MIN(D488:J488)</f>
        <v>0</v>
      </c>
      <c r="N488" s="80">
        <f>(SUM(D488:J488)-L488-M488)/5</f>
        <v>0</v>
      </c>
      <c r="O488" s="83"/>
    </row>
    <row r="489" spans="1:15" s="11" customFormat="1" ht="36.75" customHeight="1">
      <c r="A489" s="65" t="s">
        <v>16</v>
      </c>
      <c r="B489" s="66"/>
      <c r="C489" s="66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84"/>
    </row>
    <row r="490" spans="1:15" s="11" customFormat="1" ht="36.75" customHeight="1">
      <c r="A490" s="68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85" t="s">
        <v>17</v>
      </c>
      <c r="M490" s="86"/>
      <c r="N490" s="69"/>
      <c r="O490" s="87"/>
    </row>
    <row r="491" spans="8:15" s="11" customFormat="1" ht="36.75" customHeight="1">
      <c r="H491" s="70" t="s">
        <v>18</v>
      </c>
      <c r="I491" s="88"/>
      <c r="J491" s="89"/>
      <c r="L491" s="90" t="s">
        <v>19</v>
      </c>
      <c r="M491" s="88"/>
      <c r="N491" s="91"/>
      <c r="O491" s="91"/>
    </row>
    <row r="492" spans="1:15" s="11" customFormat="1" ht="36.75" customHeight="1">
      <c r="A492" s="47" t="s">
        <v>1</v>
      </c>
      <c r="B492" s="48"/>
      <c r="C492" s="49"/>
      <c r="D492" s="47" t="s">
        <v>2</v>
      </c>
      <c r="E492" s="48"/>
      <c r="F492" s="50"/>
      <c r="G492" s="50"/>
      <c r="H492" s="50"/>
      <c r="I492" s="71" t="s">
        <v>3</v>
      </c>
      <c r="J492" s="72"/>
      <c r="K492" s="73">
        <v>50</v>
      </c>
      <c r="L492" s="73"/>
      <c r="M492" s="74"/>
      <c r="N492" s="75"/>
      <c r="O492" s="75"/>
    </row>
    <row r="493" spans="1:15" s="11" customFormat="1" ht="36.75" customHeight="1">
      <c r="A493" s="51" t="s">
        <v>4</v>
      </c>
      <c r="B493" s="52"/>
      <c r="C493" s="53"/>
      <c r="D493" s="54">
        <v>1</v>
      </c>
      <c r="E493" s="54">
        <v>2</v>
      </c>
      <c r="F493" s="54">
        <v>3</v>
      </c>
      <c r="G493" s="54">
        <v>4</v>
      </c>
      <c r="H493" s="54">
        <v>5</v>
      </c>
      <c r="I493" s="54">
        <v>6</v>
      </c>
      <c r="J493" s="54">
        <v>7</v>
      </c>
      <c r="K493" s="76" t="s">
        <v>5</v>
      </c>
      <c r="L493" s="76" t="s">
        <v>6</v>
      </c>
      <c r="M493" s="76" t="s">
        <v>7</v>
      </c>
      <c r="N493" s="77" t="s">
        <v>8</v>
      </c>
      <c r="O493" s="78" t="s">
        <v>9</v>
      </c>
    </row>
    <row r="494" spans="1:15" s="11" customFormat="1" ht="45" customHeight="1">
      <c r="A494" s="55" t="s">
        <v>10</v>
      </c>
      <c r="B494" s="56" t="s">
        <v>11</v>
      </c>
      <c r="C494" s="57"/>
      <c r="D494" s="58"/>
      <c r="E494" s="58"/>
      <c r="F494" s="58"/>
      <c r="G494" s="58"/>
      <c r="H494" s="58"/>
      <c r="I494" s="58"/>
      <c r="J494" s="58"/>
      <c r="K494" s="79"/>
      <c r="L494" s="80">
        <f>MAX(D494:J494)</f>
        <v>0</v>
      </c>
      <c r="M494" s="80">
        <f>MIN(D494:J494)</f>
        <v>0</v>
      </c>
      <c r="N494" s="80">
        <f>(SUM(D494:J494)-L494-M494)/5</f>
        <v>0</v>
      </c>
      <c r="O494" s="81">
        <f>SUM(N494:N498)</f>
        <v>0</v>
      </c>
    </row>
    <row r="495" spans="1:15" s="11" customFormat="1" ht="45" customHeight="1">
      <c r="A495" s="59"/>
      <c r="B495" s="60" t="s">
        <v>12</v>
      </c>
      <c r="C495" s="57"/>
      <c r="D495" s="58"/>
      <c r="E495" s="58"/>
      <c r="F495" s="58"/>
      <c r="G495" s="58"/>
      <c r="H495" s="58"/>
      <c r="I495" s="58"/>
      <c r="J495" s="58"/>
      <c r="K495" s="82"/>
      <c r="L495" s="80">
        <f>MAX(D495:J495)</f>
        <v>0</v>
      </c>
      <c r="M495" s="80">
        <f>MIN(D495:J495)</f>
        <v>0</v>
      </c>
      <c r="N495" s="80">
        <f>(SUM(D495:J495)-L495-M495)/5</f>
        <v>0</v>
      </c>
      <c r="O495" s="83"/>
    </row>
    <row r="496" spans="1:15" s="11" customFormat="1" ht="45" customHeight="1">
      <c r="A496" s="59"/>
      <c r="B496" s="61" t="s">
        <v>13</v>
      </c>
      <c r="C496" s="62"/>
      <c r="D496" s="58"/>
      <c r="E496" s="58"/>
      <c r="F496" s="58"/>
      <c r="G496" s="58"/>
      <c r="H496" s="58"/>
      <c r="I496" s="58"/>
      <c r="J496" s="58"/>
      <c r="K496" s="82"/>
      <c r="L496" s="80">
        <f>MAX(D496:J496)</f>
        <v>0</v>
      </c>
      <c r="M496" s="80">
        <f>MIN(D496:J496)</f>
        <v>0</v>
      </c>
      <c r="N496" s="80">
        <f>(SUM(D496:J496)-L496-M496)/5</f>
        <v>0</v>
      </c>
      <c r="O496" s="83"/>
    </row>
    <row r="497" spans="1:15" s="11" customFormat="1" ht="45" customHeight="1">
      <c r="A497" s="59"/>
      <c r="B497" s="60" t="s">
        <v>14</v>
      </c>
      <c r="C497" s="57"/>
      <c r="D497" s="58"/>
      <c r="E497" s="58"/>
      <c r="F497" s="58"/>
      <c r="G497" s="58"/>
      <c r="H497" s="58"/>
      <c r="I497" s="58"/>
      <c r="J497" s="58"/>
      <c r="K497" s="82"/>
      <c r="L497" s="80">
        <f>MAX(D497:J497)</f>
        <v>0</v>
      </c>
      <c r="M497" s="80">
        <f>MIN(D497:J497)</f>
        <v>0</v>
      </c>
      <c r="N497" s="80">
        <f>(SUM(D497:J497)-L497-M497)/5</f>
        <v>0</v>
      </c>
      <c r="O497" s="83"/>
    </row>
    <row r="498" spans="1:15" s="11" customFormat="1" ht="45" customHeight="1">
      <c r="A498" s="59"/>
      <c r="B498" s="63" t="s">
        <v>15</v>
      </c>
      <c r="C498" s="64"/>
      <c r="D498" s="58"/>
      <c r="E498" s="58"/>
      <c r="F498" s="58"/>
      <c r="G498" s="58"/>
      <c r="H498" s="58"/>
      <c r="I498" s="58"/>
      <c r="J498" s="58"/>
      <c r="K498" s="82"/>
      <c r="L498" s="80">
        <f>MAX(D498:J498)</f>
        <v>0</v>
      </c>
      <c r="M498" s="80">
        <f>MIN(D498:J498)</f>
        <v>0</v>
      </c>
      <c r="N498" s="80">
        <f>(SUM(D498:J498)-L498-M498)/5</f>
        <v>0</v>
      </c>
      <c r="O498" s="83"/>
    </row>
    <row r="499" spans="1:15" s="11" customFormat="1" ht="36.75" customHeight="1">
      <c r="A499" s="65" t="s">
        <v>16</v>
      </c>
      <c r="B499" s="66"/>
      <c r="C499" s="66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84"/>
    </row>
    <row r="500" spans="1:15" s="11" customFormat="1" ht="36.75" customHeight="1">
      <c r="A500" s="68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85" t="s">
        <v>17</v>
      </c>
      <c r="M500" s="86"/>
      <c r="N500" s="69"/>
      <c r="O500" s="87"/>
    </row>
    <row r="501" spans="8:15" s="11" customFormat="1" ht="36.75" customHeight="1">
      <c r="H501" s="70" t="s">
        <v>18</v>
      </c>
      <c r="I501" s="88"/>
      <c r="J501" s="89"/>
      <c r="L501" s="90" t="s">
        <v>19</v>
      </c>
      <c r="M501" s="88"/>
      <c r="N501" s="91"/>
      <c r="O501" s="91"/>
    </row>
    <row r="502" spans="1:15" ht="16.5">
      <c r="A502" s="47" t="s">
        <v>1</v>
      </c>
      <c r="B502" s="48"/>
      <c r="C502" s="49"/>
      <c r="D502" s="47" t="s">
        <v>2</v>
      </c>
      <c r="E502" s="48"/>
      <c r="F502" s="50"/>
      <c r="G502" s="50"/>
      <c r="H502" s="50"/>
      <c r="I502" s="71" t="s">
        <v>3</v>
      </c>
      <c r="J502" s="72"/>
      <c r="K502" s="73">
        <v>51</v>
      </c>
      <c r="L502" s="73"/>
      <c r="M502" s="74"/>
      <c r="N502" s="75"/>
      <c r="O502" s="75"/>
    </row>
    <row r="503" spans="1:15" ht="15.75">
      <c r="A503" s="51" t="s">
        <v>4</v>
      </c>
      <c r="B503" s="52"/>
      <c r="C503" s="53"/>
      <c r="D503" s="54">
        <v>1</v>
      </c>
      <c r="E503" s="54">
        <v>2</v>
      </c>
      <c r="F503" s="54">
        <v>3</v>
      </c>
      <c r="G503" s="54">
        <v>4</v>
      </c>
      <c r="H503" s="54">
        <v>5</v>
      </c>
      <c r="I503" s="54">
        <v>6</v>
      </c>
      <c r="J503" s="54">
        <v>7</v>
      </c>
      <c r="K503" s="76" t="s">
        <v>5</v>
      </c>
      <c r="L503" s="76" t="s">
        <v>6</v>
      </c>
      <c r="M503" s="76" t="s">
        <v>7</v>
      </c>
      <c r="N503" s="77" t="s">
        <v>8</v>
      </c>
      <c r="O503" s="78" t="s">
        <v>9</v>
      </c>
    </row>
    <row r="504" spans="1:15" ht="15.75">
      <c r="A504" s="55" t="s">
        <v>10</v>
      </c>
      <c r="B504" s="56" t="s">
        <v>11</v>
      </c>
      <c r="C504" s="57"/>
      <c r="D504" s="58"/>
      <c r="E504" s="58"/>
      <c r="F504" s="58"/>
      <c r="G504" s="58"/>
      <c r="H504" s="58"/>
      <c r="I504" s="58"/>
      <c r="J504" s="58"/>
      <c r="K504" s="79"/>
      <c r="L504" s="80">
        <f>MAX(D504:J504)</f>
        <v>0</v>
      </c>
      <c r="M504" s="80">
        <f>MIN(D504:J504)</f>
        <v>0</v>
      </c>
      <c r="N504" s="80">
        <f>(SUM(D504:J504)-L504-M504)/5</f>
        <v>0</v>
      </c>
      <c r="O504" s="81">
        <f>SUM(N504:N508)</f>
        <v>0</v>
      </c>
    </row>
    <row r="505" spans="1:15" ht="15.75">
      <c r="A505" s="59"/>
      <c r="B505" s="60" t="s">
        <v>12</v>
      </c>
      <c r="C505" s="57"/>
      <c r="D505" s="58"/>
      <c r="E505" s="58"/>
      <c r="F505" s="58"/>
      <c r="G505" s="58"/>
      <c r="H505" s="58"/>
      <c r="I505" s="58"/>
      <c r="J505" s="58"/>
      <c r="K505" s="82"/>
      <c r="L505" s="80">
        <f>MAX(D505:J505)</f>
        <v>0</v>
      </c>
      <c r="M505" s="80">
        <f>MIN(D505:J505)</f>
        <v>0</v>
      </c>
      <c r="N505" s="80">
        <f>(SUM(D505:J505)-L505-M505)/5</f>
        <v>0</v>
      </c>
      <c r="O505" s="83"/>
    </row>
    <row r="506" spans="1:15" ht="15.75">
      <c r="A506" s="59"/>
      <c r="B506" s="61" t="s">
        <v>13</v>
      </c>
      <c r="C506" s="62"/>
      <c r="D506" s="58"/>
      <c r="E506" s="58"/>
      <c r="F506" s="58"/>
      <c r="G506" s="58"/>
      <c r="H506" s="58"/>
      <c r="I506" s="58"/>
      <c r="J506" s="58"/>
      <c r="K506" s="82"/>
      <c r="L506" s="80">
        <f>MAX(D506:J506)</f>
        <v>0</v>
      </c>
      <c r="M506" s="80">
        <f>MIN(D506:J506)</f>
        <v>0</v>
      </c>
      <c r="N506" s="80">
        <f>(SUM(D506:J506)-L506-M506)/5</f>
        <v>0</v>
      </c>
      <c r="O506" s="83"/>
    </row>
    <row r="507" spans="1:15" ht="15.75">
      <c r="A507" s="59"/>
      <c r="B507" s="60" t="s">
        <v>14</v>
      </c>
      <c r="C507" s="57"/>
      <c r="D507" s="58"/>
      <c r="E507" s="58"/>
      <c r="F507" s="58"/>
      <c r="G507" s="58"/>
      <c r="H507" s="58"/>
      <c r="I507" s="58"/>
      <c r="J507" s="58"/>
      <c r="K507" s="82"/>
      <c r="L507" s="80">
        <f>MAX(D507:J507)</f>
        <v>0</v>
      </c>
      <c r="M507" s="80">
        <f>MIN(D507:J507)</f>
        <v>0</v>
      </c>
      <c r="N507" s="80">
        <f>(SUM(D507:J507)-L507-M507)/5</f>
        <v>0</v>
      </c>
      <c r="O507" s="83"/>
    </row>
    <row r="508" spans="1:15" ht="15.75">
      <c r="A508" s="59"/>
      <c r="B508" s="63" t="s">
        <v>15</v>
      </c>
      <c r="C508" s="64"/>
      <c r="D508" s="58"/>
      <c r="E508" s="58"/>
      <c r="F508" s="58"/>
      <c r="G508" s="58"/>
      <c r="H508" s="58"/>
      <c r="I508" s="58"/>
      <c r="J508" s="58"/>
      <c r="K508" s="82"/>
      <c r="L508" s="80">
        <f>MAX(D508:J508)</f>
        <v>0</v>
      </c>
      <c r="M508" s="80">
        <f>MIN(D508:J508)</f>
        <v>0</v>
      </c>
      <c r="N508" s="80">
        <f>(SUM(D508:J508)-L508-M508)/5</f>
        <v>0</v>
      </c>
      <c r="O508" s="83"/>
    </row>
    <row r="509" spans="1:15" ht="15.75">
      <c r="A509" s="65" t="s">
        <v>16</v>
      </c>
      <c r="B509" s="66"/>
      <c r="C509" s="66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84"/>
    </row>
    <row r="510" spans="1:15" ht="16.5">
      <c r="A510" s="68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85" t="s">
        <v>17</v>
      </c>
      <c r="M510" s="86"/>
      <c r="N510" s="69"/>
      <c r="O510" s="87"/>
    </row>
    <row r="511" spans="1:15" ht="15.75">
      <c r="A511" s="11"/>
      <c r="B511" s="11"/>
      <c r="C511" s="11"/>
      <c r="D511" s="11"/>
      <c r="E511" s="11"/>
      <c r="F511" s="11"/>
      <c r="G511" s="11"/>
      <c r="H511" s="70" t="s">
        <v>18</v>
      </c>
      <c r="I511" s="88"/>
      <c r="J511" s="89"/>
      <c r="K511" s="11"/>
      <c r="L511" s="90" t="s">
        <v>19</v>
      </c>
      <c r="M511" s="88"/>
      <c r="N511" s="91"/>
      <c r="O511" s="91"/>
    </row>
    <row r="512" spans="1:15" ht="16.5">
      <c r="A512" s="47" t="s">
        <v>1</v>
      </c>
      <c r="B512" s="48"/>
      <c r="C512" s="49"/>
      <c r="D512" s="47" t="s">
        <v>2</v>
      </c>
      <c r="E512" s="48"/>
      <c r="F512" s="50"/>
      <c r="G512" s="50"/>
      <c r="H512" s="50"/>
      <c r="I512" s="71" t="s">
        <v>3</v>
      </c>
      <c r="J512" s="72"/>
      <c r="K512" s="73">
        <v>52</v>
      </c>
      <c r="L512" s="73"/>
      <c r="M512" s="74"/>
      <c r="N512" s="75"/>
      <c r="O512" s="75"/>
    </row>
    <row r="513" spans="1:15" ht="15.75">
      <c r="A513" s="51" t="s">
        <v>4</v>
      </c>
      <c r="B513" s="52"/>
      <c r="C513" s="53"/>
      <c r="D513" s="54">
        <v>1</v>
      </c>
      <c r="E513" s="54">
        <v>2</v>
      </c>
      <c r="F513" s="54">
        <v>3</v>
      </c>
      <c r="G513" s="54">
        <v>4</v>
      </c>
      <c r="H513" s="54">
        <v>5</v>
      </c>
      <c r="I513" s="54">
        <v>6</v>
      </c>
      <c r="J513" s="54">
        <v>7</v>
      </c>
      <c r="K513" s="76" t="s">
        <v>5</v>
      </c>
      <c r="L513" s="76" t="s">
        <v>6</v>
      </c>
      <c r="M513" s="76" t="s">
        <v>7</v>
      </c>
      <c r="N513" s="77" t="s">
        <v>8</v>
      </c>
      <c r="O513" s="78" t="s">
        <v>9</v>
      </c>
    </row>
    <row r="514" spans="1:15" ht="15.75">
      <c r="A514" s="55" t="s">
        <v>10</v>
      </c>
      <c r="B514" s="56" t="s">
        <v>11</v>
      </c>
      <c r="C514" s="57"/>
      <c r="D514" s="58"/>
      <c r="E514" s="58"/>
      <c r="F514" s="58"/>
      <c r="G514" s="58"/>
      <c r="H514" s="58"/>
      <c r="I514" s="58"/>
      <c r="J514" s="58"/>
      <c r="K514" s="79"/>
      <c r="L514" s="80">
        <f>MAX(D514:J514)</f>
        <v>0</v>
      </c>
      <c r="M514" s="80">
        <f>MIN(D514:J514)</f>
        <v>0</v>
      </c>
      <c r="N514" s="80">
        <f>(SUM(D514:J514)-L514-M514)/5</f>
        <v>0</v>
      </c>
      <c r="O514" s="81">
        <f>SUM(N514:N518)</f>
        <v>0</v>
      </c>
    </row>
    <row r="515" spans="1:15" ht="15.75">
      <c r="A515" s="59"/>
      <c r="B515" s="60" t="s">
        <v>12</v>
      </c>
      <c r="C515" s="57"/>
      <c r="D515" s="58"/>
      <c r="E515" s="58"/>
      <c r="F515" s="58"/>
      <c r="G515" s="58"/>
      <c r="H515" s="58"/>
      <c r="I515" s="58"/>
      <c r="J515" s="58"/>
      <c r="K515" s="82"/>
      <c r="L515" s="80">
        <f>MAX(D515:J515)</f>
        <v>0</v>
      </c>
      <c r="M515" s="80">
        <f>MIN(D515:J515)</f>
        <v>0</v>
      </c>
      <c r="N515" s="80">
        <f>(SUM(D515:J515)-L515-M515)/5</f>
        <v>0</v>
      </c>
      <c r="O515" s="83"/>
    </row>
    <row r="516" spans="1:15" ht="15.75">
      <c r="A516" s="59"/>
      <c r="B516" s="61" t="s">
        <v>13</v>
      </c>
      <c r="C516" s="62"/>
      <c r="D516" s="58"/>
      <c r="E516" s="58"/>
      <c r="F516" s="58"/>
      <c r="G516" s="58"/>
      <c r="H516" s="58"/>
      <c r="I516" s="58"/>
      <c r="J516" s="58"/>
      <c r="K516" s="82"/>
      <c r="L516" s="80">
        <f>MAX(D516:J516)</f>
        <v>0</v>
      </c>
      <c r="M516" s="80">
        <f>MIN(D516:J516)</f>
        <v>0</v>
      </c>
      <c r="N516" s="80">
        <f>(SUM(D516:J516)-L516-M516)/5</f>
        <v>0</v>
      </c>
      <c r="O516" s="83"/>
    </row>
    <row r="517" spans="1:15" ht="15.75">
      <c r="A517" s="59"/>
      <c r="B517" s="60" t="s">
        <v>14</v>
      </c>
      <c r="C517" s="57"/>
      <c r="D517" s="58"/>
      <c r="E517" s="58"/>
      <c r="F517" s="58"/>
      <c r="G517" s="58"/>
      <c r="H517" s="58"/>
      <c r="I517" s="58"/>
      <c r="J517" s="58"/>
      <c r="K517" s="82"/>
      <c r="L517" s="80">
        <f>MAX(D517:J517)</f>
        <v>0</v>
      </c>
      <c r="M517" s="80">
        <f>MIN(D517:J517)</f>
        <v>0</v>
      </c>
      <c r="N517" s="80">
        <f>(SUM(D517:J517)-L517-M517)/5</f>
        <v>0</v>
      </c>
      <c r="O517" s="83"/>
    </row>
    <row r="518" spans="1:15" ht="15.75">
      <c r="A518" s="59"/>
      <c r="B518" s="63" t="s">
        <v>15</v>
      </c>
      <c r="C518" s="64"/>
      <c r="D518" s="58"/>
      <c r="E518" s="58"/>
      <c r="F518" s="58"/>
      <c r="G518" s="58"/>
      <c r="H518" s="58"/>
      <c r="I518" s="58"/>
      <c r="J518" s="58"/>
      <c r="K518" s="82"/>
      <c r="L518" s="80">
        <f>MAX(D518:J518)</f>
        <v>0</v>
      </c>
      <c r="M518" s="80">
        <f>MIN(D518:J518)</f>
        <v>0</v>
      </c>
      <c r="N518" s="80">
        <f>(SUM(D518:J518)-L518-M518)/5</f>
        <v>0</v>
      </c>
      <c r="O518" s="83"/>
    </row>
    <row r="519" spans="1:15" ht="15.75">
      <c r="A519" s="65" t="s">
        <v>16</v>
      </c>
      <c r="B519" s="66"/>
      <c r="C519" s="66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84"/>
    </row>
    <row r="520" spans="1:15" ht="16.5">
      <c r="A520" s="68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85" t="s">
        <v>17</v>
      </c>
      <c r="M520" s="86"/>
      <c r="N520" s="69"/>
      <c r="O520" s="87"/>
    </row>
    <row r="521" spans="1:15" ht="15.75">
      <c r="A521" s="11"/>
      <c r="B521" s="11"/>
      <c r="C521" s="11"/>
      <c r="D521" s="11"/>
      <c r="E521" s="11"/>
      <c r="F521" s="11"/>
      <c r="G521" s="11"/>
      <c r="H521" s="70" t="s">
        <v>18</v>
      </c>
      <c r="I521" s="88"/>
      <c r="J521" s="89"/>
      <c r="K521" s="11"/>
      <c r="L521" s="90" t="s">
        <v>19</v>
      </c>
      <c r="M521" s="88"/>
      <c r="N521" s="91"/>
      <c r="O521" s="91"/>
    </row>
    <row r="522" spans="1:15" ht="16.5">
      <c r="A522" s="47" t="s">
        <v>1</v>
      </c>
      <c r="B522" s="48"/>
      <c r="C522" s="49"/>
      <c r="D522" s="47" t="s">
        <v>2</v>
      </c>
      <c r="E522" s="48"/>
      <c r="F522" s="50"/>
      <c r="G522" s="50"/>
      <c r="H522" s="50"/>
      <c r="I522" s="71" t="s">
        <v>3</v>
      </c>
      <c r="J522" s="72"/>
      <c r="K522" s="73">
        <v>53</v>
      </c>
      <c r="L522" s="73"/>
      <c r="M522" s="74"/>
      <c r="N522" s="75"/>
      <c r="O522" s="75"/>
    </row>
    <row r="523" spans="1:15" ht="15.75">
      <c r="A523" s="51" t="s">
        <v>4</v>
      </c>
      <c r="B523" s="52"/>
      <c r="C523" s="53"/>
      <c r="D523" s="54">
        <v>1</v>
      </c>
      <c r="E523" s="54">
        <v>2</v>
      </c>
      <c r="F523" s="54">
        <v>3</v>
      </c>
      <c r="G523" s="54">
        <v>4</v>
      </c>
      <c r="H523" s="54">
        <v>5</v>
      </c>
      <c r="I523" s="54">
        <v>6</v>
      </c>
      <c r="J523" s="54">
        <v>7</v>
      </c>
      <c r="K523" s="76" t="s">
        <v>5</v>
      </c>
      <c r="L523" s="76" t="s">
        <v>6</v>
      </c>
      <c r="M523" s="76" t="s">
        <v>7</v>
      </c>
      <c r="N523" s="77" t="s">
        <v>8</v>
      </c>
      <c r="O523" s="78" t="s">
        <v>9</v>
      </c>
    </row>
    <row r="524" spans="1:15" ht="15.75">
      <c r="A524" s="55" t="s">
        <v>10</v>
      </c>
      <c r="B524" s="56" t="s">
        <v>11</v>
      </c>
      <c r="C524" s="57"/>
      <c r="D524" s="58"/>
      <c r="E524" s="58"/>
      <c r="F524" s="58"/>
      <c r="G524" s="58"/>
      <c r="H524" s="58"/>
      <c r="I524" s="58"/>
      <c r="J524" s="58"/>
      <c r="K524" s="79"/>
      <c r="L524" s="80">
        <f>MAX(D524:J524)</f>
        <v>0</v>
      </c>
      <c r="M524" s="80">
        <f>MIN(D524:J524)</f>
        <v>0</v>
      </c>
      <c r="N524" s="80">
        <f>(SUM(D524:J524)-L524-M524)/5</f>
        <v>0</v>
      </c>
      <c r="O524" s="81">
        <f>SUM(N524:N528)</f>
        <v>0</v>
      </c>
    </row>
    <row r="525" spans="1:15" ht="15.75">
      <c r="A525" s="59"/>
      <c r="B525" s="60" t="s">
        <v>12</v>
      </c>
      <c r="C525" s="57"/>
      <c r="D525" s="58"/>
      <c r="E525" s="58"/>
      <c r="F525" s="58"/>
      <c r="G525" s="58"/>
      <c r="H525" s="58"/>
      <c r="I525" s="58"/>
      <c r="J525" s="58"/>
      <c r="K525" s="82"/>
      <c r="L525" s="80">
        <f>MAX(D525:J525)</f>
        <v>0</v>
      </c>
      <c r="M525" s="80">
        <f>MIN(D525:J525)</f>
        <v>0</v>
      </c>
      <c r="N525" s="80">
        <f>(SUM(D525:J525)-L525-M525)/5</f>
        <v>0</v>
      </c>
      <c r="O525" s="83"/>
    </row>
    <row r="526" spans="1:15" ht="15.75">
      <c r="A526" s="59"/>
      <c r="B526" s="61" t="s">
        <v>13</v>
      </c>
      <c r="C526" s="62"/>
      <c r="D526" s="58"/>
      <c r="E526" s="58"/>
      <c r="F526" s="58"/>
      <c r="G526" s="58"/>
      <c r="H526" s="58"/>
      <c r="I526" s="58"/>
      <c r="J526" s="58"/>
      <c r="K526" s="82"/>
      <c r="L526" s="80">
        <f>MAX(D526:J526)</f>
        <v>0</v>
      </c>
      <c r="M526" s="80">
        <f>MIN(D526:J526)</f>
        <v>0</v>
      </c>
      <c r="N526" s="80">
        <f>(SUM(D526:J526)-L526-M526)/5</f>
        <v>0</v>
      </c>
      <c r="O526" s="83"/>
    </row>
    <row r="527" spans="1:15" ht="15.75">
      <c r="A527" s="59"/>
      <c r="B527" s="60" t="s">
        <v>14</v>
      </c>
      <c r="C527" s="57"/>
      <c r="D527" s="58"/>
      <c r="E527" s="58"/>
      <c r="F527" s="58"/>
      <c r="G527" s="58"/>
      <c r="H527" s="58"/>
      <c r="I527" s="58"/>
      <c r="J527" s="58"/>
      <c r="K527" s="82"/>
      <c r="L527" s="80">
        <f>MAX(D527:J527)</f>
        <v>0</v>
      </c>
      <c r="M527" s="80">
        <f>MIN(D527:J527)</f>
        <v>0</v>
      </c>
      <c r="N527" s="80">
        <f>(SUM(D527:J527)-L527-M527)/5</f>
        <v>0</v>
      </c>
      <c r="O527" s="83"/>
    </row>
    <row r="528" spans="1:15" ht="15.75">
      <c r="A528" s="59"/>
      <c r="B528" s="63" t="s">
        <v>15</v>
      </c>
      <c r="C528" s="64"/>
      <c r="D528" s="58"/>
      <c r="E528" s="58"/>
      <c r="F528" s="58"/>
      <c r="G528" s="58"/>
      <c r="H528" s="58"/>
      <c r="I528" s="58"/>
      <c r="J528" s="58"/>
      <c r="K528" s="82"/>
      <c r="L528" s="80">
        <f>MAX(D528:J528)</f>
        <v>0</v>
      </c>
      <c r="M528" s="80">
        <f>MIN(D528:J528)</f>
        <v>0</v>
      </c>
      <c r="N528" s="80">
        <f>(SUM(D528:J528)-L528-M528)/5</f>
        <v>0</v>
      </c>
      <c r="O528" s="83"/>
    </row>
    <row r="529" spans="1:15" ht="15.75">
      <c r="A529" s="65" t="s">
        <v>16</v>
      </c>
      <c r="B529" s="66"/>
      <c r="C529" s="66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84"/>
    </row>
    <row r="530" spans="1:15" ht="16.5">
      <c r="A530" s="68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85" t="s">
        <v>17</v>
      </c>
      <c r="M530" s="86"/>
      <c r="N530" s="69"/>
      <c r="O530" s="87"/>
    </row>
    <row r="531" spans="1:15" ht="15.75">
      <c r="A531" s="11"/>
      <c r="B531" s="11"/>
      <c r="C531" s="11"/>
      <c r="D531" s="11"/>
      <c r="E531" s="11"/>
      <c r="F531" s="11"/>
      <c r="G531" s="11"/>
      <c r="H531" s="70" t="s">
        <v>18</v>
      </c>
      <c r="I531" s="88"/>
      <c r="J531" s="89"/>
      <c r="K531" s="11"/>
      <c r="L531" s="90" t="s">
        <v>19</v>
      </c>
      <c r="M531" s="88"/>
      <c r="N531" s="91"/>
      <c r="O531" s="91"/>
    </row>
    <row r="532" spans="1:15" ht="16.5">
      <c r="A532" s="47" t="s">
        <v>1</v>
      </c>
      <c r="B532" s="48"/>
      <c r="C532" s="49"/>
      <c r="D532" s="47" t="s">
        <v>2</v>
      </c>
      <c r="E532" s="48"/>
      <c r="F532" s="50"/>
      <c r="G532" s="50"/>
      <c r="H532" s="50"/>
      <c r="I532" s="71" t="s">
        <v>3</v>
      </c>
      <c r="J532" s="72"/>
      <c r="K532" s="73">
        <v>54</v>
      </c>
      <c r="L532" s="73"/>
      <c r="M532" s="74"/>
      <c r="N532" s="75"/>
      <c r="O532" s="75"/>
    </row>
    <row r="533" spans="1:15" ht="15.75">
      <c r="A533" s="51" t="s">
        <v>4</v>
      </c>
      <c r="B533" s="52"/>
      <c r="C533" s="53"/>
      <c r="D533" s="54">
        <v>1</v>
      </c>
      <c r="E533" s="54">
        <v>2</v>
      </c>
      <c r="F533" s="54">
        <v>3</v>
      </c>
      <c r="G533" s="54">
        <v>4</v>
      </c>
      <c r="H533" s="54">
        <v>5</v>
      </c>
      <c r="I533" s="54">
        <v>6</v>
      </c>
      <c r="J533" s="54">
        <v>7</v>
      </c>
      <c r="K533" s="76" t="s">
        <v>5</v>
      </c>
      <c r="L533" s="76" t="s">
        <v>6</v>
      </c>
      <c r="M533" s="76" t="s">
        <v>7</v>
      </c>
      <c r="N533" s="77" t="s">
        <v>8</v>
      </c>
      <c r="O533" s="78" t="s">
        <v>9</v>
      </c>
    </row>
    <row r="534" spans="1:15" ht="15.75">
      <c r="A534" s="55" t="s">
        <v>10</v>
      </c>
      <c r="B534" s="56" t="s">
        <v>11</v>
      </c>
      <c r="C534" s="57"/>
      <c r="D534" s="58"/>
      <c r="E534" s="58"/>
      <c r="F534" s="58"/>
      <c r="G534" s="58"/>
      <c r="H534" s="58"/>
      <c r="I534" s="58"/>
      <c r="J534" s="58"/>
      <c r="K534" s="79"/>
      <c r="L534" s="80">
        <f>MAX(D534:J534)</f>
        <v>0</v>
      </c>
      <c r="M534" s="80">
        <f>MIN(D534:J534)</f>
        <v>0</v>
      </c>
      <c r="N534" s="80">
        <f>(SUM(D534:J534)-L534-M534)/5</f>
        <v>0</v>
      </c>
      <c r="O534" s="81">
        <f>SUM(N534:N538)</f>
        <v>0</v>
      </c>
    </row>
    <row r="535" spans="1:15" ht="15.75">
      <c r="A535" s="59"/>
      <c r="B535" s="60" t="s">
        <v>12</v>
      </c>
      <c r="C535" s="57"/>
      <c r="D535" s="58"/>
      <c r="E535" s="58"/>
      <c r="F535" s="58"/>
      <c r="G535" s="58"/>
      <c r="H535" s="58"/>
      <c r="I535" s="58"/>
      <c r="J535" s="58"/>
      <c r="K535" s="82"/>
      <c r="L535" s="80">
        <f>MAX(D535:J535)</f>
        <v>0</v>
      </c>
      <c r="M535" s="80">
        <f>MIN(D535:J535)</f>
        <v>0</v>
      </c>
      <c r="N535" s="80">
        <f>(SUM(D535:J535)-L535-M535)/5</f>
        <v>0</v>
      </c>
      <c r="O535" s="83"/>
    </row>
    <row r="536" spans="1:15" ht="15.75">
      <c r="A536" s="59"/>
      <c r="B536" s="61" t="s">
        <v>13</v>
      </c>
      <c r="C536" s="62"/>
      <c r="D536" s="58"/>
      <c r="E536" s="58"/>
      <c r="F536" s="58"/>
      <c r="G536" s="58"/>
      <c r="H536" s="58"/>
      <c r="I536" s="58"/>
      <c r="J536" s="58"/>
      <c r="K536" s="82"/>
      <c r="L536" s="80">
        <f>MAX(D536:J536)</f>
        <v>0</v>
      </c>
      <c r="M536" s="80">
        <f>MIN(D536:J536)</f>
        <v>0</v>
      </c>
      <c r="N536" s="80">
        <f>(SUM(D536:J536)-L536-M536)/5</f>
        <v>0</v>
      </c>
      <c r="O536" s="83"/>
    </row>
    <row r="537" spans="1:15" ht="15.75">
      <c r="A537" s="59"/>
      <c r="B537" s="60" t="s">
        <v>14</v>
      </c>
      <c r="C537" s="57"/>
      <c r="D537" s="58"/>
      <c r="E537" s="58"/>
      <c r="F537" s="58"/>
      <c r="G537" s="58"/>
      <c r="H537" s="58"/>
      <c r="I537" s="58"/>
      <c r="J537" s="58"/>
      <c r="K537" s="82"/>
      <c r="L537" s="80">
        <f>MAX(D537:J537)</f>
        <v>0</v>
      </c>
      <c r="M537" s="80">
        <f>MIN(D537:J537)</f>
        <v>0</v>
      </c>
      <c r="N537" s="80">
        <f>(SUM(D537:J537)-L537-M537)/5</f>
        <v>0</v>
      </c>
      <c r="O537" s="83"/>
    </row>
    <row r="538" spans="1:15" ht="15.75">
      <c r="A538" s="59"/>
      <c r="B538" s="63" t="s">
        <v>15</v>
      </c>
      <c r="C538" s="64"/>
      <c r="D538" s="58"/>
      <c r="E538" s="58"/>
      <c r="F538" s="58"/>
      <c r="G538" s="58"/>
      <c r="H538" s="58"/>
      <c r="I538" s="58"/>
      <c r="J538" s="58"/>
      <c r="K538" s="82"/>
      <c r="L538" s="80">
        <f>MAX(D538:J538)</f>
        <v>0</v>
      </c>
      <c r="M538" s="80">
        <f>MIN(D538:J538)</f>
        <v>0</v>
      </c>
      <c r="N538" s="80">
        <f>(SUM(D538:J538)-L538-M538)/5</f>
        <v>0</v>
      </c>
      <c r="O538" s="83"/>
    </row>
    <row r="539" spans="1:15" ht="15.75">
      <c r="A539" s="65" t="s">
        <v>16</v>
      </c>
      <c r="B539" s="66"/>
      <c r="C539" s="66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84"/>
    </row>
    <row r="540" spans="1:15" ht="16.5">
      <c r="A540" s="68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85" t="s">
        <v>17</v>
      </c>
      <c r="M540" s="86"/>
      <c r="N540" s="69"/>
      <c r="O540" s="87"/>
    </row>
    <row r="541" spans="1:15" ht="15.75">
      <c r="A541" s="11"/>
      <c r="B541" s="11"/>
      <c r="C541" s="11"/>
      <c r="D541" s="11"/>
      <c r="E541" s="11"/>
      <c r="F541" s="11"/>
      <c r="G541" s="11"/>
      <c r="H541" s="70" t="s">
        <v>18</v>
      </c>
      <c r="I541" s="88"/>
      <c r="J541" s="89"/>
      <c r="K541" s="11"/>
      <c r="L541" s="90" t="s">
        <v>19</v>
      </c>
      <c r="M541" s="88"/>
      <c r="N541" s="91"/>
      <c r="O541" s="91"/>
    </row>
    <row r="542" spans="1:15" ht="16.5">
      <c r="A542" s="47" t="s">
        <v>1</v>
      </c>
      <c r="B542" s="48"/>
      <c r="C542" s="49"/>
      <c r="D542" s="47" t="s">
        <v>2</v>
      </c>
      <c r="E542" s="48"/>
      <c r="F542" s="50"/>
      <c r="G542" s="50"/>
      <c r="H542" s="50"/>
      <c r="I542" s="71" t="s">
        <v>3</v>
      </c>
      <c r="J542" s="72"/>
      <c r="K542" s="73">
        <v>55</v>
      </c>
      <c r="L542" s="73"/>
      <c r="M542" s="74"/>
      <c r="N542" s="75"/>
      <c r="O542" s="75"/>
    </row>
    <row r="543" spans="1:15" ht="15.75">
      <c r="A543" s="51" t="s">
        <v>4</v>
      </c>
      <c r="B543" s="52"/>
      <c r="C543" s="53"/>
      <c r="D543" s="54">
        <v>1</v>
      </c>
      <c r="E543" s="54">
        <v>2</v>
      </c>
      <c r="F543" s="54">
        <v>3</v>
      </c>
      <c r="G543" s="54">
        <v>4</v>
      </c>
      <c r="H543" s="54">
        <v>5</v>
      </c>
      <c r="I543" s="54">
        <v>6</v>
      </c>
      <c r="J543" s="54">
        <v>7</v>
      </c>
      <c r="K543" s="76" t="s">
        <v>5</v>
      </c>
      <c r="L543" s="76" t="s">
        <v>6</v>
      </c>
      <c r="M543" s="76" t="s">
        <v>7</v>
      </c>
      <c r="N543" s="77" t="s">
        <v>8</v>
      </c>
      <c r="O543" s="78" t="s">
        <v>9</v>
      </c>
    </row>
    <row r="544" spans="1:15" ht="15.75">
      <c r="A544" s="55" t="s">
        <v>10</v>
      </c>
      <c r="B544" s="56" t="s">
        <v>11</v>
      </c>
      <c r="C544" s="57"/>
      <c r="D544" s="58"/>
      <c r="E544" s="58"/>
      <c r="F544" s="58"/>
      <c r="G544" s="58"/>
      <c r="H544" s="58"/>
      <c r="I544" s="58"/>
      <c r="J544" s="58"/>
      <c r="K544" s="79"/>
      <c r="L544" s="80">
        <f>MAX(D544:J544)</f>
        <v>0</v>
      </c>
      <c r="M544" s="80">
        <f>MIN(D544:J544)</f>
        <v>0</v>
      </c>
      <c r="N544" s="80">
        <f>(SUM(D544:J544)-L544-M544)/5</f>
        <v>0</v>
      </c>
      <c r="O544" s="81">
        <f>SUM(N544:N548)</f>
        <v>0</v>
      </c>
    </row>
    <row r="545" spans="1:15" ht="15.75">
      <c r="A545" s="59"/>
      <c r="B545" s="60" t="s">
        <v>12</v>
      </c>
      <c r="C545" s="57"/>
      <c r="D545" s="58"/>
      <c r="E545" s="58"/>
      <c r="F545" s="58"/>
      <c r="G545" s="58"/>
      <c r="H545" s="58"/>
      <c r="I545" s="58"/>
      <c r="J545" s="58"/>
      <c r="K545" s="82"/>
      <c r="L545" s="80">
        <f>MAX(D545:J545)</f>
        <v>0</v>
      </c>
      <c r="M545" s="80">
        <f>MIN(D545:J545)</f>
        <v>0</v>
      </c>
      <c r="N545" s="80">
        <f>(SUM(D545:J545)-L545-M545)/5</f>
        <v>0</v>
      </c>
      <c r="O545" s="83"/>
    </row>
    <row r="546" spans="1:15" ht="15.75">
      <c r="A546" s="59"/>
      <c r="B546" s="61" t="s">
        <v>13</v>
      </c>
      <c r="C546" s="62"/>
      <c r="D546" s="58"/>
      <c r="E546" s="58"/>
      <c r="F546" s="58"/>
      <c r="G546" s="58"/>
      <c r="H546" s="58"/>
      <c r="I546" s="58"/>
      <c r="J546" s="58"/>
      <c r="K546" s="82"/>
      <c r="L546" s="80">
        <f>MAX(D546:J546)</f>
        <v>0</v>
      </c>
      <c r="M546" s="80">
        <f>MIN(D546:J546)</f>
        <v>0</v>
      </c>
      <c r="N546" s="80">
        <f>(SUM(D546:J546)-L546-M546)/5</f>
        <v>0</v>
      </c>
      <c r="O546" s="83"/>
    </row>
    <row r="547" spans="1:15" ht="15.75">
      <c r="A547" s="59"/>
      <c r="B547" s="60" t="s">
        <v>14</v>
      </c>
      <c r="C547" s="57"/>
      <c r="D547" s="58"/>
      <c r="E547" s="58"/>
      <c r="F547" s="58"/>
      <c r="G547" s="58"/>
      <c r="H547" s="58"/>
      <c r="I547" s="58"/>
      <c r="J547" s="58"/>
      <c r="K547" s="82"/>
      <c r="L547" s="80">
        <f>MAX(D547:J547)</f>
        <v>0</v>
      </c>
      <c r="M547" s="80">
        <f>MIN(D547:J547)</f>
        <v>0</v>
      </c>
      <c r="N547" s="80">
        <f>(SUM(D547:J547)-L547-M547)/5</f>
        <v>0</v>
      </c>
      <c r="O547" s="83"/>
    </row>
    <row r="548" spans="1:15" ht="15.75">
      <c r="A548" s="59"/>
      <c r="B548" s="63" t="s">
        <v>15</v>
      </c>
      <c r="C548" s="64"/>
      <c r="D548" s="58"/>
      <c r="E548" s="58"/>
      <c r="F548" s="58"/>
      <c r="G548" s="58"/>
      <c r="H548" s="58"/>
      <c r="I548" s="58"/>
      <c r="J548" s="58"/>
      <c r="K548" s="82"/>
      <c r="L548" s="80">
        <f>MAX(D548:J548)</f>
        <v>0</v>
      </c>
      <c r="M548" s="80">
        <f>MIN(D548:J548)</f>
        <v>0</v>
      </c>
      <c r="N548" s="80">
        <f>(SUM(D548:J548)-L548-M548)/5</f>
        <v>0</v>
      </c>
      <c r="O548" s="83"/>
    </row>
    <row r="549" spans="1:15" ht="15.75">
      <c r="A549" s="65" t="s">
        <v>16</v>
      </c>
      <c r="B549" s="66"/>
      <c r="C549" s="66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84"/>
    </row>
    <row r="550" spans="1:15" ht="16.5">
      <c r="A550" s="68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85" t="s">
        <v>17</v>
      </c>
      <c r="M550" s="86"/>
      <c r="N550" s="69"/>
      <c r="O550" s="87"/>
    </row>
    <row r="551" spans="1:15" ht="15.75">
      <c r="A551" s="11"/>
      <c r="B551" s="11"/>
      <c r="C551" s="11"/>
      <c r="D551" s="11"/>
      <c r="E551" s="11"/>
      <c r="F551" s="11"/>
      <c r="G551" s="11"/>
      <c r="H551" s="70" t="s">
        <v>18</v>
      </c>
      <c r="I551" s="88"/>
      <c r="J551" s="89"/>
      <c r="K551" s="11"/>
      <c r="L551" s="90" t="s">
        <v>19</v>
      </c>
      <c r="M551" s="88"/>
      <c r="N551" s="91"/>
      <c r="O551" s="91"/>
    </row>
    <row r="552" spans="1:15" ht="16.5">
      <c r="A552" s="47" t="s">
        <v>1</v>
      </c>
      <c r="B552" s="48"/>
      <c r="C552" s="49"/>
      <c r="D552" s="47" t="s">
        <v>2</v>
      </c>
      <c r="E552" s="48"/>
      <c r="F552" s="50"/>
      <c r="G552" s="50"/>
      <c r="H552" s="50"/>
      <c r="I552" s="71" t="s">
        <v>3</v>
      </c>
      <c r="J552" s="72"/>
      <c r="K552" s="73">
        <v>56</v>
      </c>
      <c r="L552" s="73"/>
      <c r="M552" s="74"/>
      <c r="N552" s="75"/>
      <c r="O552" s="75"/>
    </row>
    <row r="553" spans="1:15" ht="15.75">
      <c r="A553" s="51" t="s">
        <v>4</v>
      </c>
      <c r="B553" s="52"/>
      <c r="C553" s="53"/>
      <c r="D553" s="54">
        <v>1</v>
      </c>
      <c r="E553" s="54">
        <v>2</v>
      </c>
      <c r="F553" s="54">
        <v>3</v>
      </c>
      <c r="G553" s="54">
        <v>4</v>
      </c>
      <c r="H553" s="54">
        <v>5</v>
      </c>
      <c r="I553" s="54">
        <v>6</v>
      </c>
      <c r="J553" s="54">
        <v>7</v>
      </c>
      <c r="K553" s="76" t="s">
        <v>5</v>
      </c>
      <c r="L553" s="76" t="s">
        <v>6</v>
      </c>
      <c r="M553" s="76" t="s">
        <v>7</v>
      </c>
      <c r="N553" s="77" t="s">
        <v>8</v>
      </c>
      <c r="O553" s="78" t="s">
        <v>9</v>
      </c>
    </row>
    <row r="554" spans="1:15" ht="15.75">
      <c r="A554" s="55" t="s">
        <v>10</v>
      </c>
      <c r="B554" s="56" t="s">
        <v>11</v>
      </c>
      <c r="C554" s="57"/>
      <c r="D554" s="58"/>
      <c r="E554" s="58"/>
      <c r="F554" s="58"/>
      <c r="G554" s="58"/>
      <c r="H554" s="58"/>
      <c r="I554" s="58"/>
      <c r="J554" s="58"/>
      <c r="K554" s="79"/>
      <c r="L554" s="80">
        <f>MAX(D554:J554)</f>
        <v>0</v>
      </c>
      <c r="M554" s="80">
        <f>MIN(D554:J554)</f>
        <v>0</v>
      </c>
      <c r="N554" s="80">
        <f>(SUM(D554:J554)-L554-M554)/5</f>
        <v>0</v>
      </c>
      <c r="O554" s="81">
        <f>SUM(N554:N558)</f>
        <v>0</v>
      </c>
    </row>
    <row r="555" spans="1:15" ht="15.75">
      <c r="A555" s="59"/>
      <c r="B555" s="60" t="s">
        <v>12</v>
      </c>
      <c r="C555" s="57"/>
      <c r="D555" s="58"/>
      <c r="E555" s="58"/>
      <c r="F555" s="58"/>
      <c r="G555" s="58"/>
      <c r="H555" s="58"/>
      <c r="I555" s="58"/>
      <c r="J555" s="58"/>
      <c r="K555" s="82"/>
      <c r="L555" s="80">
        <f>MAX(D555:J555)</f>
        <v>0</v>
      </c>
      <c r="M555" s="80">
        <f>MIN(D555:J555)</f>
        <v>0</v>
      </c>
      <c r="N555" s="80">
        <f>(SUM(D555:J555)-L555-M555)/5</f>
        <v>0</v>
      </c>
      <c r="O555" s="83"/>
    </row>
    <row r="556" spans="1:15" ht="15.75">
      <c r="A556" s="59"/>
      <c r="B556" s="61" t="s">
        <v>13</v>
      </c>
      <c r="C556" s="62"/>
      <c r="D556" s="58"/>
      <c r="E556" s="58"/>
      <c r="F556" s="58"/>
      <c r="G556" s="58"/>
      <c r="H556" s="58"/>
      <c r="I556" s="58"/>
      <c r="J556" s="58"/>
      <c r="K556" s="82"/>
      <c r="L556" s="80">
        <f>MAX(D556:J556)</f>
        <v>0</v>
      </c>
      <c r="M556" s="80">
        <f>MIN(D556:J556)</f>
        <v>0</v>
      </c>
      <c r="N556" s="80">
        <f>(SUM(D556:J556)-L556-M556)/5</f>
        <v>0</v>
      </c>
      <c r="O556" s="83"/>
    </row>
    <row r="557" spans="1:15" ht="15.75">
      <c r="A557" s="59"/>
      <c r="B557" s="60" t="s">
        <v>14</v>
      </c>
      <c r="C557" s="57"/>
      <c r="D557" s="58"/>
      <c r="E557" s="58"/>
      <c r="F557" s="58"/>
      <c r="G557" s="58"/>
      <c r="H557" s="58"/>
      <c r="I557" s="58"/>
      <c r="J557" s="58"/>
      <c r="K557" s="82"/>
      <c r="L557" s="80">
        <f>MAX(D557:J557)</f>
        <v>0</v>
      </c>
      <c r="M557" s="80">
        <f>MIN(D557:J557)</f>
        <v>0</v>
      </c>
      <c r="N557" s="80">
        <f>(SUM(D557:J557)-L557-M557)/5</f>
        <v>0</v>
      </c>
      <c r="O557" s="83"/>
    </row>
    <row r="558" spans="1:15" ht="15.75">
      <c r="A558" s="59"/>
      <c r="B558" s="63" t="s">
        <v>15</v>
      </c>
      <c r="C558" s="64"/>
      <c r="D558" s="58"/>
      <c r="E558" s="58"/>
      <c r="F558" s="58"/>
      <c r="G558" s="58"/>
      <c r="H558" s="58"/>
      <c r="I558" s="58"/>
      <c r="J558" s="58"/>
      <c r="K558" s="82"/>
      <c r="L558" s="80">
        <f>MAX(D558:J558)</f>
        <v>0</v>
      </c>
      <c r="M558" s="80">
        <f>MIN(D558:J558)</f>
        <v>0</v>
      </c>
      <c r="N558" s="80">
        <f>(SUM(D558:J558)-L558-M558)/5</f>
        <v>0</v>
      </c>
      <c r="O558" s="83"/>
    </row>
    <row r="559" spans="1:15" ht="15.75">
      <c r="A559" s="65" t="s">
        <v>16</v>
      </c>
      <c r="B559" s="66"/>
      <c r="C559" s="66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84"/>
    </row>
    <row r="560" spans="1:15" ht="16.5">
      <c r="A560" s="68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85" t="s">
        <v>17</v>
      </c>
      <c r="M560" s="86"/>
      <c r="N560" s="69"/>
      <c r="O560" s="87"/>
    </row>
    <row r="561" spans="1:15" ht="15.75">
      <c r="A561" s="11"/>
      <c r="B561" s="11"/>
      <c r="C561" s="11"/>
      <c r="D561" s="11"/>
      <c r="E561" s="11"/>
      <c r="F561" s="11"/>
      <c r="G561" s="11"/>
      <c r="H561" s="70" t="s">
        <v>18</v>
      </c>
      <c r="I561" s="88"/>
      <c r="J561" s="89"/>
      <c r="K561" s="11"/>
      <c r="L561" s="90" t="s">
        <v>19</v>
      </c>
      <c r="M561" s="88"/>
      <c r="N561" s="91"/>
      <c r="O561" s="91"/>
    </row>
    <row r="562" spans="1:15" ht="16.5">
      <c r="A562" s="47" t="s">
        <v>1</v>
      </c>
      <c r="B562" s="48"/>
      <c r="C562" s="49"/>
      <c r="D562" s="47" t="s">
        <v>2</v>
      </c>
      <c r="E562" s="48"/>
      <c r="F562" s="50"/>
      <c r="G562" s="50"/>
      <c r="H562" s="50"/>
      <c r="I562" s="71" t="s">
        <v>3</v>
      </c>
      <c r="J562" s="72"/>
      <c r="K562" s="73">
        <v>57</v>
      </c>
      <c r="L562" s="73"/>
      <c r="M562" s="74"/>
      <c r="N562" s="75"/>
      <c r="O562" s="75"/>
    </row>
    <row r="563" spans="1:15" ht="15.75">
      <c r="A563" s="51" t="s">
        <v>4</v>
      </c>
      <c r="B563" s="52"/>
      <c r="C563" s="53"/>
      <c r="D563" s="54">
        <v>1</v>
      </c>
      <c r="E563" s="54">
        <v>2</v>
      </c>
      <c r="F563" s="54">
        <v>3</v>
      </c>
      <c r="G563" s="54">
        <v>4</v>
      </c>
      <c r="H563" s="54">
        <v>5</v>
      </c>
      <c r="I563" s="54">
        <v>6</v>
      </c>
      <c r="J563" s="54">
        <v>7</v>
      </c>
      <c r="K563" s="76" t="s">
        <v>5</v>
      </c>
      <c r="L563" s="76" t="s">
        <v>6</v>
      </c>
      <c r="M563" s="76" t="s">
        <v>7</v>
      </c>
      <c r="N563" s="77" t="s">
        <v>8</v>
      </c>
      <c r="O563" s="78" t="s">
        <v>9</v>
      </c>
    </row>
    <row r="564" spans="1:15" ht="15.75">
      <c r="A564" s="55" t="s">
        <v>10</v>
      </c>
      <c r="B564" s="56" t="s">
        <v>11</v>
      </c>
      <c r="C564" s="57"/>
      <c r="D564" s="58"/>
      <c r="E564" s="58"/>
      <c r="F564" s="58"/>
      <c r="G564" s="58"/>
      <c r="H564" s="58"/>
      <c r="I564" s="58"/>
      <c r="J564" s="58"/>
      <c r="K564" s="79"/>
      <c r="L564" s="80">
        <f>MAX(D564:J564)</f>
        <v>0</v>
      </c>
      <c r="M564" s="80">
        <f>MIN(D564:J564)</f>
        <v>0</v>
      </c>
      <c r="N564" s="80">
        <f>(SUM(D564:J564)-L564-M564)/5</f>
        <v>0</v>
      </c>
      <c r="O564" s="81">
        <f>SUM(N564:N568)</f>
        <v>0</v>
      </c>
    </row>
    <row r="565" spans="1:15" ht="15.75">
      <c r="A565" s="59"/>
      <c r="B565" s="60" t="s">
        <v>12</v>
      </c>
      <c r="C565" s="57"/>
      <c r="D565" s="58"/>
      <c r="E565" s="58"/>
      <c r="F565" s="58"/>
      <c r="G565" s="58"/>
      <c r="H565" s="58"/>
      <c r="I565" s="58"/>
      <c r="J565" s="58"/>
      <c r="K565" s="82"/>
      <c r="L565" s="80">
        <f>MAX(D565:J565)</f>
        <v>0</v>
      </c>
      <c r="M565" s="80">
        <f>MIN(D565:J565)</f>
        <v>0</v>
      </c>
      <c r="N565" s="80">
        <f>(SUM(D565:J565)-L565-M565)/5</f>
        <v>0</v>
      </c>
      <c r="O565" s="83"/>
    </row>
    <row r="566" spans="1:15" ht="15.75">
      <c r="A566" s="59"/>
      <c r="B566" s="61" t="s">
        <v>13</v>
      </c>
      <c r="C566" s="62"/>
      <c r="D566" s="58"/>
      <c r="E566" s="58"/>
      <c r="F566" s="58"/>
      <c r="G566" s="58"/>
      <c r="H566" s="58"/>
      <c r="I566" s="58"/>
      <c r="J566" s="58"/>
      <c r="K566" s="82"/>
      <c r="L566" s="80">
        <f>MAX(D566:J566)</f>
        <v>0</v>
      </c>
      <c r="M566" s="80">
        <f>MIN(D566:J566)</f>
        <v>0</v>
      </c>
      <c r="N566" s="80">
        <f>(SUM(D566:J566)-L566-M566)/5</f>
        <v>0</v>
      </c>
      <c r="O566" s="83"/>
    </row>
    <row r="567" spans="1:15" ht="15.75">
      <c r="A567" s="59"/>
      <c r="B567" s="60" t="s">
        <v>14</v>
      </c>
      <c r="C567" s="57"/>
      <c r="D567" s="58"/>
      <c r="E567" s="58"/>
      <c r="F567" s="58"/>
      <c r="G567" s="58"/>
      <c r="H567" s="58"/>
      <c r="I567" s="58"/>
      <c r="J567" s="58"/>
      <c r="K567" s="82"/>
      <c r="L567" s="80">
        <f>MAX(D567:J567)</f>
        <v>0</v>
      </c>
      <c r="M567" s="80">
        <f>MIN(D567:J567)</f>
        <v>0</v>
      </c>
      <c r="N567" s="80">
        <f>(SUM(D567:J567)-L567-M567)/5</f>
        <v>0</v>
      </c>
      <c r="O567" s="83"/>
    </row>
    <row r="568" spans="1:15" ht="15.75">
      <c r="A568" s="59"/>
      <c r="B568" s="63" t="s">
        <v>15</v>
      </c>
      <c r="C568" s="64"/>
      <c r="D568" s="58"/>
      <c r="E568" s="58"/>
      <c r="F568" s="58"/>
      <c r="G568" s="58"/>
      <c r="H568" s="58"/>
      <c r="I568" s="58"/>
      <c r="J568" s="58"/>
      <c r="K568" s="82"/>
      <c r="L568" s="80">
        <f>MAX(D568:J568)</f>
        <v>0</v>
      </c>
      <c r="M568" s="80">
        <f>MIN(D568:J568)</f>
        <v>0</v>
      </c>
      <c r="N568" s="80">
        <f>(SUM(D568:J568)-L568-M568)/5</f>
        <v>0</v>
      </c>
      <c r="O568" s="83"/>
    </row>
    <row r="569" spans="1:15" ht="15.75">
      <c r="A569" s="65" t="s">
        <v>16</v>
      </c>
      <c r="B569" s="66"/>
      <c r="C569" s="66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84"/>
    </row>
    <row r="570" spans="1:15" ht="16.5">
      <c r="A570" s="68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85" t="s">
        <v>17</v>
      </c>
      <c r="M570" s="86"/>
      <c r="N570" s="69"/>
      <c r="O570" s="87"/>
    </row>
    <row r="571" spans="1:15" ht="15.75">
      <c r="A571" s="11"/>
      <c r="B571" s="11"/>
      <c r="C571" s="11"/>
      <c r="D571" s="11"/>
      <c r="E571" s="11"/>
      <c r="F571" s="11"/>
      <c r="G571" s="11"/>
      <c r="H571" s="70" t="s">
        <v>18</v>
      </c>
      <c r="I571" s="88"/>
      <c r="J571" s="89"/>
      <c r="K571" s="11"/>
      <c r="L571" s="90" t="s">
        <v>19</v>
      </c>
      <c r="M571" s="88"/>
      <c r="N571" s="91"/>
      <c r="O571" s="91"/>
    </row>
    <row r="572" spans="1:15" ht="16.5">
      <c r="A572" s="47" t="s">
        <v>1</v>
      </c>
      <c r="B572" s="48"/>
      <c r="C572" s="49"/>
      <c r="D572" s="47" t="s">
        <v>2</v>
      </c>
      <c r="E572" s="48"/>
      <c r="F572" s="50"/>
      <c r="G572" s="50"/>
      <c r="H572" s="50"/>
      <c r="I572" s="71" t="s">
        <v>3</v>
      </c>
      <c r="J572" s="72"/>
      <c r="K572" s="73">
        <v>58</v>
      </c>
      <c r="L572" s="73"/>
      <c r="M572" s="74"/>
      <c r="N572" s="75"/>
      <c r="O572" s="75"/>
    </row>
    <row r="573" spans="1:15" ht="15.75">
      <c r="A573" s="51" t="s">
        <v>4</v>
      </c>
      <c r="B573" s="52"/>
      <c r="C573" s="53"/>
      <c r="D573" s="54">
        <v>1</v>
      </c>
      <c r="E573" s="54">
        <v>2</v>
      </c>
      <c r="F573" s="54">
        <v>3</v>
      </c>
      <c r="G573" s="54">
        <v>4</v>
      </c>
      <c r="H573" s="54">
        <v>5</v>
      </c>
      <c r="I573" s="54">
        <v>6</v>
      </c>
      <c r="J573" s="54">
        <v>7</v>
      </c>
      <c r="K573" s="76" t="s">
        <v>5</v>
      </c>
      <c r="L573" s="76" t="s">
        <v>6</v>
      </c>
      <c r="M573" s="76" t="s">
        <v>7</v>
      </c>
      <c r="N573" s="77" t="s">
        <v>8</v>
      </c>
      <c r="O573" s="78" t="s">
        <v>9</v>
      </c>
    </row>
    <row r="574" spans="1:15" ht="15.75">
      <c r="A574" s="55" t="s">
        <v>10</v>
      </c>
      <c r="B574" s="56" t="s">
        <v>11</v>
      </c>
      <c r="C574" s="57"/>
      <c r="D574" s="58"/>
      <c r="E574" s="58"/>
      <c r="F574" s="58"/>
      <c r="G574" s="58"/>
      <c r="H574" s="58"/>
      <c r="I574" s="58"/>
      <c r="J574" s="58"/>
      <c r="K574" s="79"/>
      <c r="L574" s="80">
        <f>MAX(D574:J574)</f>
        <v>0</v>
      </c>
      <c r="M574" s="80">
        <f>MIN(D574:J574)</f>
        <v>0</v>
      </c>
      <c r="N574" s="80">
        <f>(SUM(D574:J574)-L574-M574)/5</f>
        <v>0</v>
      </c>
      <c r="O574" s="81">
        <f>SUM(N574:N578)</f>
        <v>0</v>
      </c>
    </row>
    <row r="575" spans="1:15" ht="15.75">
      <c r="A575" s="59"/>
      <c r="B575" s="60" t="s">
        <v>12</v>
      </c>
      <c r="C575" s="57"/>
      <c r="D575" s="58"/>
      <c r="E575" s="58"/>
      <c r="F575" s="58"/>
      <c r="G575" s="58"/>
      <c r="H575" s="58"/>
      <c r="I575" s="58"/>
      <c r="J575" s="58"/>
      <c r="K575" s="82"/>
      <c r="L575" s="80">
        <f>MAX(D575:J575)</f>
        <v>0</v>
      </c>
      <c r="M575" s="80">
        <f>MIN(D575:J575)</f>
        <v>0</v>
      </c>
      <c r="N575" s="80">
        <f>(SUM(D575:J575)-L575-M575)/5</f>
        <v>0</v>
      </c>
      <c r="O575" s="83"/>
    </row>
    <row r="576" spans="1:15" ht="15.75">
      <c r="A576" s="59"/>
      <c r="B576" s="61" t="s">
        <v>13</v>
      </c>
      <c r="C576" s="62"/>
      <c r="D576" s="58"/>
      <c r="E576" s="58"/>
      <c r="F576" s="58"/>
      <c r="G576" s="58"/>
      <c r="H576" s="58"/>
      <c r="I576" s="58"/>
      <c r="J576" s="58"/>
      <c r="K576" s="82"/>
      <c r="L576" s="80">
        <f>MAX(D576:J576)</f>
        <v>0</v>
      </c>
      <c r="M576" s="80">
        <f>MIN(D576:J576)</f>
        <v>0</v>
      </c>
      <c r="N576" s="80">
        <f>(SUM(D576:J576)-L576-M576)/5</f>
        <v>0</v>
      </c>
      <c r="O576" s="83"/>
    </row>
    <row r="577" spans="1:15" ht="15.75">
      <c r="A577" s="59"/>
      <c r="B577" s="60" t="s">
        <v>14</v>
      </c>
      <c r="C577" s="57"/>
      <c r="D577" s="58"/>
      <c r="E577" s="58"/>
      <c r="F577" s="58"/>
      <c r="G577" s="58"/>
      <c r="H577" s="58"/>
      <c r="I577" s="58"/>
      <c r="J577" s="58"/>
      <c r="K577" s="82"/>
      <c r="L577" s="80">
        <f>MAX(D577:J577)</f>
        <v>0</v>
      </c>
      <c r="M577" s="80">
        <f>MIN(D577:J577)</f>
        <v>0</v>
      </c>
      <c r="N577" s="80">
        <f>(SUM(D577:J577)-L577-M577)/5</f>
        <v>0</v>
      </c>
      <c r="O577" s="83"/>
    </row>
    <row r="578" spans="1:15" ht="15.75">
      <c r="A578" s="59"/>
      <c r="B578" s="63" t="s">
        <v>15</v>
      </c>
      <c r="C578" s="64"/>
      <c r="D578" s="58"/>
      <c r="E578" s="58"/>
      <c r="F578" s="58"/>
      <c r="G578" s="58"/>
      <c r="H578" s="58"/>
      <c r="I578" s="58"/>
      <c r="J578" s="58"/>
      <c r="K578" s="82"/>
      <c r="L578" s="80">
        <f>MAX(D578:J578)</f>
        <v>0</v>
      </c>
      <c r="M578" s="80">
        <f>MIN(D578:J578)</f>
        <v>0</v>
      </c>
      <c r="N578" s="80">
        <f>(SUM(D578:J578)-L578-M578)/5</f>
        <v>0</v>
      </c>
      <c r="O578" s="83"/>
    </row>
    <row r="579" spans="1:15" ht="15.75">
      <c r="A579" s="65" t="s">
        <v>16</v>
      </c>
      <c r="B579" s="66"/>
      <c r="C579" s="66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84"/>
    </row>
    <row r="580" spans="1:15" ht="16.5">
      <c r="A580" s="68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85" t="s">
        <v>17</v>
      </c>
      <c r="M580" s="86"/>
      <c r="N580" s="69"/>
      <c r="O580" s="87"/>
    </row>
    <row r="581" spans="1:15" ht="15.75">
      <c r="A581" s="11"/>
      <c r="B581" s="11"/>
      <c r="C581" s="11"/>
      <c r="D581" s="11"/>
      <c r="E581" s="11"/>
      <c r="F581" s="11"/>
      <c r="G581" s="11"/>
      <c r="H581" s="70" t="s">
        <v>18</v>
      </c>
      <c r="I581" s="88"/>
      <c r="J581" s="89"/>
      <c r="K581" s="11"/>
      <c r="L581" s="90" t="s">
        <v>19</v>
      </c>
      <c r="M581" s="88"/>
      <c r="N581" s="91"/>
      <c r="O581" s="91"/>
    </row>
    <row r="582" spans="1:15" ht="16.5">
      <c r="A582" s="47" t="s">
        <v>1</v>
      </c>
      <c r="B582" s="48"/>
      <c r="C582" s="49"/>
      <c r="D582" s="47" t="s">
        <v>2</v>
      </c>
      <c r="E582" s="48"/>
      <c r="F582" s="50"/>
      <c r="G582" s="50"/>
      <c r="H582" s="50"/>
      <c r="I582" s="71" t="s">
        <v>3</v>
      </c>
      <c r="J582" s="72"/>
      <c r="K582" s="73">
        <v>59</v>
      </c>
      <c r="L582" s="73"/>
      <c r="M582" s="74"/>
      <c r="N582" s="75"/>
      <c r="O582" s="75"/>
    </row>
    <row r="583" spans="1:15" ht="15.75">
      <c r="A583" s="51" t="s">
        <v>4</v>
      </c>
      <c r="B583" s="52"/>
      <c r="C583" s="53"/>
      <c r="D583" s="54">
        <v>1</v>
      </c>
      <c r="E583" s="54">
        <v>2</v>
      </c>
      <c r="F583" s="54">
        <v>3</v>
      </c>
      <c r="G583" s="54">
        <v>4</v>
      </c>
      <c r="H583" s="54">
        <v>5</v>
      </c>
      <c r="I583" s="54">
        <v>6</v>
      </c>
      <c r="J583" s="54">
        <v>7</v>
      </c>
      <c r="K583" s="76" t="s">
        <v>5</v>
      </c>
      <c r="L583" s="76" t="s">
        <v>6</v>
      </c>
      <c r="M583" s="76" t="s">
        <v>7</v>
      </c>
      <c r="N583" s="77" t="s">
        <v>8</v>
      </c>
      <c r="O583" s="78" t="s">
        <v>9</v>
      </c>
    </row>
    <row r="584" spans="1:15" ht="15.75">
      <c r="A584" s="55" t="s">
        <v>10</v>
      </c>
      <c r="B584" s="56" t="s">
        <v>11</v>
      </c>
      <c r="C584" s="57"/>
      <c r="D584" s="58"/>
      <c r="E584" s="58"/>
      <c r="F584" s="58"/>
      <c r="G584" s="58"/>
      <c r="H584" s="58"/>
      <c r="I584" s="58"/>
      <c r="J584" s="58"/>
      <c r="K584" s="79"/>
      <c r="L584" s="80">
        <f>MAX(D584:J584)</f>
        <v>0</v>
      </c>
      <c r="M584" s="80">
        <f>MIN(D584:J584)</f>
        <v>0</v>
      </c>
      <c r="N584" s="80">
        <f>(SUM(D584:J584)-L584-M584)/5</f>
        <v>0</v>
      </c>
      <c r="O584" s="81">
        <f>SUM(N584:N588)</f>
        <v>0</v>
      </c>
    </row>
    <row r="585" spans="1:15" ht="15.75">
      <c r="A585" s="59"/>
      <c r="B585" s="60" t="s">
        <v>12</v>
      </c>
      <c r="C585" s="57"/>
      <c r="D585" s="58"/>
      <c r="E585" s="58"/>
      <c r="F585" s="58"/>
      <c r="G585" s="58"/>
      <c r="H585" s="58"/>
      <c r="I585" s="58"/>
      <c r="J585" s="58"/>
      <c r="K585" s="82"/>
      <c r="L585" s="80">
        <f>MAX(D585:J585)</f>
        <v>0</v>
      </c>
      <c r="M585" s="80">
        <f>MIN(D585:J585)</f>
        <v>0</v>
      </c>
      <c r="N585" s="80">
        <f>(SUM(D585:J585)-L585-M585)/5</f>
        <v>0</v>
      </c>
      <c r="O585" s="83"/>
    </row>
    <row r="586" spans="1:15" ht="15.75">
      <c r="A586" s="59"/>
      <c r="B586" s="61" t="s">
        <v>13</v>
      </c>
      <c r="C586" s="62"/>
      <c r="D586" s="58"/>
      <c r="E586" s="58"/>
      <c r="F586" s="58"/>
      <c r="G586" s="58"/>
      <c r="H586" s="58"/>
      <c r="I586" s="58"/>
      <c r="J586" s="58"/>
      <c r="K586" s="82"/>
      <c r="L586" s="80">
        <f>MAX(D586:J586)</f>
        <v>0</v>
      </c>
      <c r="M586" s="80">
        <f>MIN(D586:J586)</f>
        <v>0</v>
      </c>
      <c r="N586" s="80">
        <f>(SUM(D586:J586)-L586-M586)/5</f>
        <v>0</v>
      </c>
      <c r="O586" s="83"/>
    </row>
    <row r="587" spans="1:15" ht="15.75">
      <c r="A587" s="59"/>
      <c r="B587" s="60" t="s">
        <v>14</v>
      </c>
      <c r="C587" s="57"/>
      <c r="D587" s="58"/>
      <c r="E587" s="58"/>
      <c r="F587" s="58"/>
      <c r="G587" s="58"/>
      <c r="H587" s="58"/>
      <c r="I587" s="58"/>
      <c r="J587" s="58"/>
      <c r="K587" s="82"/>
      <c r="L587" s="80">
        <f>MAX(D587:J587)</f>
        <v>0</v>
      </c>
      <c r="M587" s="80">
        <f>MIN(D587:J587)</f>
        <v>0</v>
      </c>
      <c r="N587" s="80">
        <f>(SUM(D587:J587)-L587-M587)/5</f>
        <v>0</v>
      </c>
      <c r="O587" s="83"/>
    </row>
    <row r="588" spans="1:15" ht="15.75">
      <c r="A588" s="59"/>
      <c r="B588" s="63" t="s">
        <v>15</v>
      </c>
      <c r="C588" s="64"/>
      <c r="D588" s="58"/>
      <c r="E588" s="58"/>
      <c r="F588" s="58"/>
      <c r="G588" s="58"/>
      <c r="H588" s="58"/>
      <c r="I588" s="58"/>
      <c r="J588" s="58"/>
      <c r="K588" s="82"/>
      <c r="L588" s="80">
        <f>MAX(D588:J588)</f>
        <v>0</v>
      </c>
      <c r="M588" s="80">
        <f>MIN(D588:J588)</f>
        <v>0</v>
      </c>
      <c r="N588" s="80">
        <f>(SUM(D588:J588)-L588-M588)/5</f>
        <v>0</v>
      </c>
      <c r="O588" s="83"/>
    </row>
    <row r="589" spans="1:15" ht="15.75">
      <c r="A589" s="65" t="s">
        <v>16</v>
      </c>
      <c r="B589" s="66"/>
      <c r="C589" s="66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84"/>
    </row>
    <row r="590" spans="1:15" ht="16.5">
      <c r="A590" s="68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85" t="s">
        <v>17</v>
      </c>
      <c r="M590" s="86"/>
      <c r="N590" s="69"/>
      <c r="O590" s="87"/>
    </row>
    <row r="591" spans="1:15" ht="15.75">
      <c r="A591" s="11"/>
      <c r="B591" s="11"/>
      <c r="C591" s="11"/>
      <c r="D591" s="11"/>
      <c r="E591" s="11"/>
      <c r="F591" s="11"/>
      <c r="G591" s="11"/>
      <c r="H591" s="70" t="s">
        <v>18</v>
      </c>
      <c r="I591" s="88"/>
      <c r="J591" s="89"/>
      <c r="K591" s="11"/>
      <c r="L591" s="90" t="s">
        <v>19</v>
      </c>
      <c r="M591" s="88"/>
      <c r="N591" s="91"/>
      <c r="O591" s="91"/>
    </row>
    <row r="592" spans="1:15" ht="16.5">
      <c r="A592" s="47" t="s">
        <v>1</v>
      </c>
      <c r="B592" s="48"/>
      <c r="C592" s="49"/>
      <c r="D592" s="47" t="s">
        <v>2</v>
      </c>
      <c r="E592" s="48"/>
      <c r="F592" s="50"/>
      <c r="G592" s="50"/>
      <c r="H592" s="50"/>
      <c r="I592" s="71" t="s">
        <v>3</v>
      </c>
      <c r="J592" s="72"/>
      <c r="K592" s="73">
        <v>60</v>
      </c>
      <c r="L592" s="73"/>
      <c r="M592" s="74"/>
      <c r="N592" s="75"/>
      <c r="O592" s="75"/>
    </row>
    <row r="593" spans="1:15" ht="15.75">
      <c r="A593" s="51" t="s">
        <v>4</v>
      </c>
      <c r="B593" s="52"/>
      <c r="C593" s="53"/>
      <c r="D593" s="54">
        <v>1</v>
      </c>
      <c r="E593" s="54">
        <v>2</v>
      </c>
      <c r="F593" s="54">
        <v>3</v>
      </c>
      <c r="G593" s="54">
        <v>4</v>
      </c>
      <c r="H593" s="54">
        <v>5</v>
      </c>
      <c r="I593" s="54">
        <v>6</v>
      </c>
      <c r="J593" s="54">
        <v>7</v>
      </c>
      <c r="K593" s="76" t="s">
        <v>5</v>
      </c>
      <c r="L593" s="76" t="s">
        <v>6</v>
      </c>
      <c r="M593" s="76" t="s">
        <v>7</v>
      </c>
      <c r="N593" s="77" t="s">
        <v>8</v>
      </c>
      <c r="O593" s="78" t="s">
        <v>9</v>
      </c>
    </row>
    <row r="594" spans="1:15" ht="15.75">
      <c r="A594" s="55" t="s">
        <v>10</v>
      </c>
      <c r="B594" s="56" t="s">
        <v>11</v>
      </c>
      <c r="C594" s="57"/>
      <c r="D594" s="58"/>
      <c r="E594" s="58"/>
      <c r="F594" s="58"/>
      <c r="G594" s="58"/>
      <c r="H594" s="58"/>
      <c r="I594" s="58"/>
      <c r="J594" s="58"/>
      <c r="K594" s="79"/>
      <c r="L594" s="80">
        <f>MAX(D594:J594)</f>
        <v>0</v>
      </c>
      <c r="M594" s="80">
        <f>MIN(D594:J594)</f>
        <v>0</v>
      </c>
      <c r="N594" s="80">
        <f>(SUM(D594:J594)-L594-M594)/5</f>
        <v>0</v>
      </c>
      <c r="O594" s="81">
        <f>SUM(N594:N598)</f>
        <v>0</v>
      </c>
    </row>
    <row r="595" spans="1:15" ht="15.75">
      <c r="A595" s="59"/>
      <c r="B595" s="60" t="s">
        <v>12</v>
      </c>
      <c r="C595" s="57"/>
      <c r="D595" s="58"/>
      <c r="E595" s="58"/>
      <c r="F595" s="58"/>
      <c r="G595" s="58"/>
      <c r="H595" s="58"/>
      <c r="I595" s="58"/>
      <c r="J595" s="58"/>
      <c r="K595" s="82"/>
      <c r="L595" s="80">
        <f>MAX(D595:J595)</f>
        <v>0</v>
      </c>
      <c r="M595" s="80">
        <f>MIN(D595:J595)</f>
        <v>0</v>
      </c>
      <c r="N595" s="80">
        <f>(SUM(D595:J595)-L595-M595)/5</f>
        <v>0</v>
      </c>
      <c r="O595" s="83"/>
    </row>
    <row r="596" spans="1:15" ht="15.75">
      <c r="A596" s="59"/>
      <c r="B596" s="61" t="s">
        <v>13</v>
      </c>
      <c r="C596" s="62"/>
      <c r="D596" s="58"/>
      <c r="E596" s="58"/>
      <c r="F596" s="58"/>
      <c r="G596" s="58"/>
      <c r="H596" s="58"/>
      <c r="I596" s="58"/>
      <c r="J596" s="58"/>
      <c r="K596" s="82"/>
      <c r="L596" s="80">
        <f>MAX(D596:J596)</f>
        <v>0</v>
      </c>
      <c r="M596" s="80">
        <f>MIN(D596:J596)</f>
        <v>0</v>
      </c>
      <c r="N596" s="80">
        <f>(SUM(D596:J596)-L596-M596)/5</f>
        <v>0</v>
      </c>
      <c r="O596" s="83"/>
    </row>
    <row r="597" spans="1:15" ht="15.75">
      <c r="A597" s="59"/>
      <c r="B597" s="60" t="s">
        <v>14</v>
      </c>
      <c r="C597" s="57"/>
      <c r="D597" s="58"/>
      <c r="E597" s="58"/>
      <c r="F597" s="58"/>
      <c r="G597" s="58"/>
      <c r="H597" s="58"/>
      <c r="I597" s="58"/>
      <c r="J597" s="58"/>
      <c r="K597" s="82"/>
      <c r="L597" s="80">
        <f>MAX(D597:J597)</f>
        <v>0</v>
      </c>
      <c r="M597" s="80">
        <f>MIN(D597:J597)</f>
        <v>0</v>
      </c>
      <c r="N597" s="80">
        <f>(SUM(D597:J597)-L597-M597)/5</f>
        <v>0</v>
      </c>
      <c r="O597" s="83"/>
    </row>
    <row r="598" spans="1:15" ht="15.75">
      <c r="A598" s="59"/>
      <c r="B598" s="63" t="s">
        <v>15</v>
      </c>
      <c r="C598" s="64"/>
      <c r="D598" s="58"/>
      <c r="E598" s="58"/>
      <c r="F598" s="58"/>
      <c r="G598" s="58"/>
      <c r="H598" s="58"/>
      <c r="I598" s="58"/>
      <c r="J598" s="58"/>
      <c r="K598" s="82"/>
      <c r="L598" s="80">
        <f>MAX(D598:J598)</f>
        <v>0</v>
      </c>
      <c r="M598" s="80">
        <f>MIN(D598:J598)</f>
        <v>0</v>
      </c>
      <c r="N598" s="80">
        <f>(SUM(D598:J598)-L598-M598)/5</f>
        <v>0</v>
      </c>
      <c r="O598" s="83"/>
    </row>
    <row r="599" spans="1:15" ht="15.75">
      <c r="A599" s="65" t="s">
        <v>16</v>
      </c>
      <c r="B599" s="66"/>
      <c r="C599" s="66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84"/>
    </row>
    <row r="600" spans="1:15" ht="16.5">
      <c r="A600" s="68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85" t="s">
        <v>17</v>
      </c>
      <c r="M600" s="86"/>
      <c r="N600" s="69"/>
      <c r="O600" s="87"/>
    </row>
    <row r="601" spans="1:15" ht="15.75">
      <c r="A601" s="11"/>
      <c r="B601" s="11"/>
      <c r="C601" s="11"/>
      <c r="D601" s="11"/>
      <c r="E601" s="11"/>
      <c r="F601" s="11"/>
      <c r="G601" s="11"/>
      <c r="H601" s="70" t="s">
        <v>18</v>
      </c>
      <c r="I601" s="88"/>
      <c r="J601" s="89"/>
      <c r="K601" s="11"/>
      <c r="L601" s="90" t="s">
        <v>19</v>
      </c>
      <c r="M601" s="88"/>
      <c r="N601" s="91"/>
      <c r="O601" s="91"/>
    </row>
  </sheetData>
  <sheetProtection/>
  <mergeCells count="1381">
    <mergeCell ref="A1:O1"/>
    <mergeCell ref="A2:B2"/>
    <mergeCell ref="D2:E2"/>
    <mergeCell ref="F2:H2"/>
    <mergeCell ref="I2:J2"/>
    <mergeCell ref="K2:L2"/>
    <mergeCell ref="M2:O2"/>
    <mergeCell ref="A3:C3"/>
    <mergeCell ref="B4:C4"/>
    <mergeCell ref="B5:C5"/>
    <mergeCell ref="B6:C6"/>
    <mergeCell ref="B7:C7"/>
    <mergeCell ref="B8:C8"/>
    <mergeCell ref="A9:C9"/>
    <mergeCell ref="D9:O9"/>
    <mergeCell ref="A10:K10"/>
    <mergeCell ref="L10:M10"/>
    <mergeCell ref="N10:O10"/>
    <mergeCell ref="H11:I11"/>
    <mergeCell ref="L11:M11"/>
    <mergeCell ref="N11:O11"/>
    <mergeCell ref="A12:B12"/>
    <mergeCell ref="D12:E12"/>
    <mergeCell ref="F12:H12"/>
    <mergeCell ref="I12:J12"/>
    <mergeCell ref="K12:L12"/>
    <mergeCell ref="M12:O12"/>
    <mergeCell ref="A13:C13"/>
    <mergeCell ref="B14:C14"/>
    <mergeCell ref="B15:C15"/>
    <mergeCell ref="B16:C16"/>
    <mergeCell ref="B17:C17"/>
    <mergeCell ref="B18:C18"/>
    <mergeCell ref="A19:C19"/>
    <mergeCell ref="D19:O19"/>
    <mergeCell ref="A20:K20"/>
    <mergeCell ref="L20:M20"/>
    <mergeCell ref="N20:O20"/>
    <mergeCell ref="H21:I21"/>
    <mergeCell ref="L21:M21"/>
    <mergeCell ref="N21:O21"/>
    <mergeCell ref="A22:B22"/>
    <mergeCell ref="D22:E22"/>
    <mergeCell ref="F22:H22"/>
    <mergeCell ref="I22:J22"/>
    <mergeCell ref="K22:L22"/>
    <mergeCell ref="M22:O22"/>
    <mergeCell ref="A23:C23"/>
    <mergeCell ref="B24:C24"/>
    <mergeCell ref="B25:C25"/>
    <mergeCell ref="B26:C26"/>
    <mergeCell ref="B27:C27"/>
    <mergeCell ref="B28:C28"/>
    <mergeCell ref="A29:C29"/>
    <mergeCell ref="D29:O29"/>
    <mergeCell ref="A30:K30"/>
    <mergeCell ref="L30:M30"/>
    <mergeCell ref="N30:O30"/>
    <mergeCell ref="H31:I31"/>
    <mergeCell ref="L31:M31"/>
    <mergeCell ref="N31:O31"/>
    <mergeCell ref="A32:B32"/>
    <mergeCell ref="D32:E32"/>
    <mergeCell ref="F32:H32"/>
    <mergeCell ref="I32:J32"/>
    <mergeCell ref="K32:L32"/>
    <mergeCell ref="M32:O32"/>
    <mergeCell ref="A33:C33"/>
    <mergeCell ref="B34:C34"/>
    <mergeCell ref="B35:C35"/>
    <mergeCell ref="B36:C36"/>
    <mergeCell ref="B37:C37"/>
    <mergeCell ref="B38:C38"/>
    <mergeCell ref="A39:C39"/>
    <mergeCell ref="D39:O39"/>
    <mergeCell ref="A40:K40"/>
    <mergeCell ref="L40:M40"/>
    <mergeCell ref="N40:O40"/>
    <mergeCell ref="H41:I41"/>
    <mergeCell ref="L41:M41"/>
    <mergeCell ref="N41:O41"/>
    <mergeCell ref="A42:B42"/>
    <mergeCell ref="D42:E42"/>
    <mergeCell ref="F42:H42"/>
    <mergeCell ref="I42:J42"/>
    <mergeCell ref="K42:L42"/>
    <mergeCell ref="M42:O42"/>
    <mergeCell ref="A43:C43"/>
    <mergeCell ref="B44:C44"/>
    <mergeCell ref="B45:C45"/>
    <mergeCell ref="B46:C46"/>
    <mergeCell ref="B47:C47"/>
    <mergeCell ref="B48:C48"/>
    <mergeCell ref="A49:C49"/>
    <mergeCell ref="D49:O49"/>
    <mergeCell ref="A50:K50"/>
    <mergeCell ref="L50:M50"/>
    <mergeCell ref="N50:O50"/>
    <mergeCell ref="H51:I51"/>
    <mergeCell ref="L51:M51"/>
    <mergeCell ref="N51:O51"/>
    <mergeCell ref="A52:B52"/>
    <mergeCell ref="D52:E52"/>
    <mergeCell ref="F52:H52"/>
    <mergeCell ref="I52:J52"/>
    <mergeCell ref="K52:L52"/>
    <mergeCell ref="M52:O52"/>
    <mergeCell ref="A53:C53"/>
    <mergeCell ref="B54:C54"/>
    <mergeCell ref="B55:C55"/>
    <mergeCell ref="B56:C56"/>
    <mergeCell ref="B57:C57"/>
    <mergeCell ref="B58:C58"/>
    <mergeCell ref="A59:C59"/>
    <mergeCell ref="D59:O59"/>
    <mergeCell ref="A60:K60"/>
    <mergeCell ref="L60:M60"/>
    <mergeCell ref="N60:O60"/>
    <mergeCell ref="H61:I61"/>
    <mergeCell ref="L61:M61"/>
    <mergeCell ref="N61:O61"/>
    <mergeCell ref="A62:B62"/>
    <mergeCell ref="D62:E62"/>
    <mergeCell ref="F62:H62"/>
    <mergeCell ref="I62:J62"/>
    <mergeCell ref="K62:L62"/>
    <mergeCell ref="M62:O62"/>
    <mergeCell ref="A63:C63"/>
    <mergeCell ref="B64:C64"/>
    <mergeCell ref="B65:C65"/>
    <mergeCell ref="B66:C66"/>
    <mergeCell ref="B67:C67"/>
    <mergeCell ref="B68:C68"/>
    <mergeCell ref="A69:C69"/>
    <mergeCell ref="D69:O69"/>
    <mergeCell ref="A70:K70"/>
    <mergeCell ref="L70:M70"/>
    <mergeCell ref="N70:O70"/>
    <mergeCell ref="H71:I71"/>
    <mergeCell ref="L71:M71"/>
    <mergeCell ref="N71:O71"/>
    <mergeCell ref="A72:B72"/>
    <mergeCell ref="D72:E72"/>
    <mergeCell ref="F72:H72"/>
    <mergeCell ref="I72:J72"/>
    <mergeCell ref="K72:L72"/>
    <mergeCell ref="M72:O72"/>
    <mergeCell ref="A73:C73"/>
    <mergeCell ref="B74:C74"/>
    <mergeCell ref="B75:C75"/>
    <mergeCell ref="B76:C76"/>
    <mergeCell ref="B77:C77"/>
    <mergeCell ref="B78:C78"/>
    <mergeCell ref="A79:C79"/>
    <mergeCell ref="D79:O79"/>
    <mergeCell ref="A80:K80"/>
    <mergeCell ref="L80:M80"/>
    <mergeCell ref="N80:O80"/>
    <mergeCell ref="H81:I81"/>
    <mergeCell ref="L81:M81"/>
    <mergeCell ref="N81:O81"/>
    <mergeCell ref="A82:B82"/>
    <mergeCell ref="D82:E82"/>
    <mergeCell ref="F82:H82"/>
    <mergeCell ref="I82:J82"/>
    <mergeCell ref="K82:L82"/>
    <mergeCell ref="M82:O82"/>
    <mergeCell ref="A83:C83"/>
    <mergeCell ref="B84:C84"/>
    <mergeCell ref="B85:C85"/>
    <mergeCell ref="B86:C86"/>
    <mergeCell ref="B87:C87"/>
    <mergeCell ref="B88:C88"/>
    <mergeCell ref="A89:C89"/>
    <mergeCell ref="D89:O89"/>
    <mergeCell ref="A90:K90"/>
    <mergeCell ref="L90:M90"/>
    <mergeCell ref="N90:O90"/>
    <mergeCell ref="H91:I91"/>
    <mergeCell ref="L91:M91"/>
    <mergeCell ref="N91:O91"/>
    <mergeCell ref="A92:B92"/>
    <mergeCell ref="D92:E92"/>
    <mergeCell ref="F92:H92"/>
    <mergeCell ref="I92:J92"/>
    <mergeCell ref="K92:L92"/>
    <mergeCell ref="M92:O92"/>
    <mergeCell ref="A93:C93"/>
    <mergeCell ref="B94:C94"/>
    <mergeCell ref="B95:C95"/>
    <mergeCell ref="B96:C96"/>
    <mergeCell ref="B97:C97"/>
    <mergeCell ref="B98:C98"/>
    <mergeCell ref="A99:C99"/>
    <mergeCell ref="D99:O99"/>
    <mergeCell ref="A100:K100"/>
    <mergeCell ref="L100:M100"/>
    <mergeCell ref="N100:O100"/>
    <mergeCell ref="H101:I101"/>
    <mergeCell ref="L101:M101"/>
    <mergeCell ref="N101:O101"/>
    <mergeCell ref="A102:B102"/>
    <mergeCell ref="D102:E102"/>
    <mergeCell ref="F102:H102"/>
    <mergeCell ref="I102:J102"/>
    <mergeCell ref="K102:L102"/>
    <mergeCell ref="M102:O102"/>
    <mergeCell ref="A103:C103"/>
    <mergeCell ref="B104:C104"/>
    <mergeCell ref="B105:C105"/>
    <mergeCell ref="B106:C106"/>
    <mergeCell ref="B107:C107"/>
    <mergeCell ref="B108:C108"/>
    <mergeCell ref="A109:C109"/>
    <mergeCell ref="D109:O109"/>
    <mergeCell ref="A110:K110"/>
    <mergeCell ref="L110:M110"/>
    <mergeCell ref="N110:O110"/>
    <mergeCell ref="H111:I111"/>
    <mergeCell ref="L111:M111"/>
    <mergeCell ref="N111:O111"/>
    <mergeCell ref="A112:B112"/>
    <mergeCell ref="D112:E112"/>
    <mergeCell ref="F112:H112"/>
    <mergeCell ref="I112:J112"/>
    <mergeCell ref="K112:L112"/>
    <mergeCell ref="M112:O112"/>
    <mergeCell ref="A113:C113"/>
    <mergeCell ref="B114:C114"/>
    <mergeCell ref="B115:C115"/>
    <mergeCell ref="B116:C116"/>
    <mergeCell ref="B117:C117"/>
    <mergeCell ref="B118:C118"/>
    <mergeCell ref="A119:C119"/>
    <mergeCell ref="D119:O119"/>
    <mergeCell ref="A120:K120"/>
    <mergeCell ref="L120:M120"/>
    <mergeCell ref="N120:O120"/>
    <mergeCell ref="H121:I121"/>
    <mergeCell ref="L121:M121"/>
    <mergeCell ref="N121:O121"/>
    <mergeCell ref="A122:B122"/>
    <mergeCell ref="D122:E122"/>
    <mergeCell ref="F122:H122"/>
    <mergeCell ref="I122:J122"/>
    <mergeCell ref="K122:L122"/>
    <mergeCell ref="M122:O122"/>
    <mergeCell ref="A123:C123"/>
    <mergeCell ref="B124:C124"/>
    <mergeCell ref="B125:C125"/>
    <mergeCell ref="B126:C126"/>
    <mergeCell ref="B127:C127"/>
    <mergeCell ref="B128:C128"/>
    <mergeCell ref="A129:C129"/>
    <mergeCell ref="D129:O129"/>
    <mergeCell ref="A130:K130"/>
    <mergeCell ref="L130:M130"/>
    <mergeCell ref="N130:O130"/>
    <mergeCell ref="H131:I131"/>
    <mergeCell ref="L131:M131"/>
    <mergeCell ref="N131:O131"/>
    <mergeCell ref="A132:B132"/>
    <mergeCell ref="D132:E132"/>
    <mergeCell ref="F132:H132"/>
    <mergeCell ref="I132:J132"/>
    <mergeCell ref="K132:L132"/>
    <mergeCell ref="M132:O132"/>
    <mergeCell ref="A133:C133"/>
    <mergeCell ref="B134:C134"/>
    <mergeCell ref="B135:C135"/>
    <mergeCell ref="B136:C136"/>
    <mergeCell ref="B137:C137"/>
    <mergeCell ref="B138:C138"/>
    <mergeCell ref="A139:C139"/>
    <mergeCell ref="D139:O139"/>
    <mergeCell ref="A140:K140"/>
    <mergeCell ref="L140:M140"/>
    <mergeCell ref="N140:O140"/>
    <mergeCell ref="H141:I141"/>
    <mergeCell ref="L141:M141"/>
    <mergeCell ref="N141:O141"/>
    <mergeCell ref="A142:B142"/>
    <mergeCell ref="D142:E142"/>
    <mergeCell ref="F142:H142"/>
    <mergeCell ref="I142:J142"/>
    <mergeCell ref="K142:L142"/>
    <mergeCell ref="M142:O142"/>
    <mergeCell ref="A143:C143"/>
    <mergeCell ref="B144:C144"/>
    <mergeCell ref="B145:C145"/>
    <mergeCell ref="B146:C146"/>
    <mergeCell ref="B147:C147"/>
    <mergeCell ref="B148:C148"/>
    <mergeCell ref="A149:C149"/>
    <mergeCell ref="D149:O149"/>
    <mergeCell ref="A150:K150"/>
    <mergeCell ref="L150:M150"/>
    <mergeCell ref="N150:O150"/>
    <mergeCell ref="H151:I151"/>
    <mergeCell ref="L151:M151"/>
    <mergeCell ref="N151:O151"/>
    <mergeCell ref="A152:B152"/>
    <mergeCell ref="D152:E152"/>
    <mergeCell ref="F152:H152"/>
    <mergeCell ref="I152:J152"/>
    <mergeCell ref="K152:L152"/>
    <mergeCell ref="M152:O152"/>
    <mergeCell ref="A153:C153"/>
    <mergeCell ref="B154:C154"/>
    <mergeCell ref="B155:C155"/>
    <mergeCell ref="B156:C156"/>
    <mergeCell ref="B157:C157"/>
    <mergeCell ref="B158:C158"/>
    <mergeCell ref="A159:C159"/>
    <mergeCell ref="D159:O159"/>
    <mergeCell ref="A160:K160"/>
    <mergeCell ref="L160:M160"/>
    <mergeCell ref="N160:O160"/>
    <mergeCell ref="H161:I161"/>
    <mergeCell ref="L161:M161"/>
    <mergeCell ref="N161:O161"/>
    <mergeCell ref="A162:B162"/>
    <mergeCell ref="D162:E162"/>
    <mergeCell ref="F162:H162"/>
    <mergeCell ref="I162:J162"/>
    <mergeCell ref="K162:L162"/>
    <mergeCell ref="M162:O162"/>
    <mergeCell ref="A163:C163"/>
    <mergeCell ref="B164:C164"/>
    <mergeCell ref="B165:C165"/>
    <mergeCell ref="B166:C166"/>
    <mergeCell ref="B167:C167"/>
    <mergeCell ref="B168:C168"/>
    <mergeCell ref="A169:C169"/>
    <mergeCell ref="D169:O169"/>
    <mergeCell ref="A170:K170"/>
    <mergeCell ref="L170:M170"/>
    <mergeCell ref="N170:O170"/>
    <mergeCell ref="H171:I171"/>
    <mergeCell ref="L171:M171"/>
    <mergeCell ref="N171:O171"/>
    <mergeCell ref="A172:B172"/>
    <mergeCell ref="D172:E172"/>
    <mergeCell ref="F172:H172"/>
    <mergeCell ref="I172:J172"/>
    <mergeCell ref="K172:L172"/>
    <mergeCell ref="M172:O172"/>
    <mergeCell ref="A173:C173"/>
    <mergeCell ref="B174:C174"/>
    <mergeCell ref="B175:C175"/>
    <mergeCell ref="B176:C176"/>
    <mergeCell ref="B177:C177"/>
    <mergeCell ref="B178:C178"/>
    <mergeCell ref="A179:C179"/>
    <mergeCell ref="D179:O179"/>
    <mergeCell ref="A180:K180"/>
    <mergeCell ref="L180:M180"/>
    <mergeCell ref="N180:O180"/>
    <mergeCell ref="H181:I181"/>
    <mergeCell ref="L181:M181"/>
    <mergeCell ref="N181:O181"/>
    <mergeCell ref="A182:B182"/>
    <mergeCell ref="D182:E182"/>
    <mergeCell ref="F182:H182"/>
    <mergeCell ref="I182:J182"/>
    <mergeCell ref="K182:L182"/>
    <mergeCell ref="M182:O182"/>
    <mergeCell ref="A183:C183"/>
    <mergeCell ref="B184:C184"/>
    <mergeCell ref="B185:C185"/>
    <mergeCell ref="B186:C186"/>
    <mergeCell ref="B187:C187"/>
    <mergeCell ref="B188:C188"/>
    <mergeCell ref="A189:C189"/>
    <mergeCell ref="D189:O189"/>
    <mergeCell ref="A190:K190"/>
    <mergeCell ref="L190:M190"/>
    <mergeCell ref="N190:O190"/>
    <mergeCell ref="H191:I191"/>
    <mergeCell ref="L191:M191"/>
    <mergeCell ref="N191:O191"/>
    <mergeCell ref="A192:B192"/>
    <mergeCell ref="D192:E192"/>
    <mergeCell ref="F192:H192"/>
    <mergeCell ref="I192:J192"/>
    <mergeCell ref="K192:L192"/>
    <mergeCell ref="M192:O192"/>
    <mergeCell ref="A193:C193"/>
    <mergeCell ref="B194:C194"/>
    <mergeCell ref="B195:C195"/>
    <mergeCell ref="B196:C196"/>
    <mergeCell ref="B197:C197"/>
    <mergeCell ref="B198:C198"/>
    <mergeCell ref="A199:C199"/>
    <mergeCell ref="D199:O199"/>
    <mergeCell ref="A200:K200"/>
    <mergeCell ref="L200:M200"/>
    <mergeCell ref="N200:O200"/>
    <mergeCell ref="H201:I201"/>
    <mergeCell ref="L201:M201"/>
    <mergeCell ref="N201:O201"/>
    <mergeCell ref="A202:B202"/>
    <mergeCell ref="D202:E202"/>
    <mergeCell ref="F202:H202"/>
    <mergeCell ref="I202:J202"/>
    <mergeCell ref="K202:L202"/>
    <mergeCell ref="M202:O202"/>
    <mergeCell ref="A203:C203"/>
    <mergeCell ref="B204:C204"/>
    <mergeCell ref="B205:C205"/>
    <mergeCell ref="B206:C206"/>
    <mergeCell ref="B207:C207"/>
    <mergeCell ref="B208:C208"/>
    <mergeCell ref="A209:C209"/>
    <mergeCell ref="D209:O209"/>
    <mergeCell ref="A210:K210"/>
    <mergeCell ref="L210:M210"/>
    <mergeCell ref="N210:O210"/>
    <mergeCell ref="H211:I211"/>
    <mergeCell ref="L211:M211"/>
    <mergeCell ref="N211:O211"/>
    <mergeCell ref="A212:B212"/>
    <mergeCell ref="D212:E212"/>
    <mergeCell ref="F212:H212"/>
    <mergeCell ref="I212:J212"/>
    <mergeCell ref="K212:L212"/>
    <mergeCell ref="M212:O212"/>
    <mergeCell ref="A213:C213"/>
    <mergeCell ref="B214:C214"/>
    <mergeCell ref="B215:C215"/>
    <mergeCell ref="B216:C216"/>
    <mergeCell ref="B217:C217"/>
    <mergeCell ref="B218:C218"/>
    <mergeCell ref="A219:C219"/>
    <mergeCell ref="D219:O219"/>
    <mergeCell ref="A220:K220"/>
    <mergeCell ref="L220:M220"/>
    <mergeCell ref="N220:O220"/>
    <mergeCell ref="H221:I221"/>
    <mergeCell ref="L221:M221"/>
    <mergeCell ref="N221:O221"/>
    <mergeCell ref="A222:B222"/>
    <mergeCell ref="D222:E222"/>
    <mergeCell ref="F222:H222"/>
    <mergeCell ref="I222:J222"/>
    <mergeCell ref="K222:L222"/>
    <mergeCell ref="M222:O222"/>
    <mergeCell ref="A223:C223"/>
    <mergeCell ref="B224:C224"/>
    <mergeCell ref="B225:C225"/>
    <mergeCell ref="B226:C226"/>
    <mergeCell ref="B227:C227"/>
    <mergeCell ref="B228:C228"/>
    <mergeCell ref="A229:C229"/>
    <mergeCell ref="D229:O229"/>
    <mergeCell ref="A230:K230"/>
    <mergeCell ref="L230:M230"/>
    <mergeCell ref="N230:O230"/>
    <mergeCell ref="H231:I231"/>
    <mergeCell ref="L231:M231"/>
    <mergeCell ref="N231:O231"/>
    <mergeCell ref="A232:B232"/>
    <mergeCell ref="D232:E232"/>
    <mergeCell ref="F232:H232"/>
    <mergeCell ref="I232:J232"/>
    <mergeCell ref="K232:L232"/>
    <mergeCell ref="M232:O232"/>
    <mergeCell ref="A233:C233"/>
    <mergeCell ref="B234:C234"/>
    <mergeCell ref="B235:C235"/>
    <mergeCell ref="B236:C236"/>
    <mergeCell ref="B237:C237"/>
    <mergeCell ref="B238:C238"/>
    <mergeCell ref="A239:C239"/>
    <mergeCell ref="D239:O239"/>
    <mergeCell ref="A240:K240"/>
    <mergeCell ref="L240:M240"/>
    <mergeCell ref="N240:O240"/>
    <mergeCell ref="H241:I241"/>
    <mergeCell ref="L241:M241"/>
    <mergeCell ref="N241:O241"/>
    <mergeCell ref="A242:B242"/>
    <mergeCell ref="D242:E242"/>
    <mergeCell ref="F242:H242"/>
    <mergeCell ref="I242:J242"/>
    <mergeCell ref="K242:L242"/>
    <mergeCell ref="M242:O242"/>
    <mergeCell ref="A243:C243"/>
    <mergeCell ref="B244:C244"/>
    <mergeCell ref="B245:C245"/>
    <mergeCell ref="B246:C246"/>
    <mergeCell ref="B247:C247"/>
    <mergeCell ref="B248:C248"/>
    <mergeCell ref="A249:C249"/>
    <mergeCell ref="D249:O249"/>
    <mergeCell ref="A250:K250"/>
    <mergeCell ref="L250:M250"/>
    <mergeCell ref="N250:O250"/>
    <mergeCell ref="H251:I251"/>
    <mergeCell ref="L251:M251"/>
    <mergeCell ref="N251:O251"/>
    <mergeCell ref="A252:B252"/>
    <mergeCell ref="D252:E252"/>
    <mergeCell ref="F252:H252"/>
    <mergeCell ref="I252:J252"/>
    <mergeCell ref="K252:L252"/>
    <mergeCell ref="M252:O252"/>
    <mergeCell ref="A253:C253"/>
    <mergeCell ref="B254:C254"/>
    <mergeCell ref="B255:C255"/>
    <mergeCell ref="B256:C256"/>
    <mergeCell ref="B257:C257"/>
    <mergeCell ref="B258:C258"/>
    <mergeCell ref="A259:C259"/>
    <mergeCell ref="D259:O259"/>
    <mergeCell ref="A260:K260"/>
    <mergeCell ref="L260:M260"/>
    <mergeCell ref="N260:O260"/>
    <mergeCell ref="H261:I261"/>
    <mergeCell ref="L261:M261"/>
    <mergeCell ref="N261:O261"/>
    <mergeCell ref="A262:B262"/>
    <mergeCell ref="D262:E262"/>
    <mergeCell ref="F262:H262"/>
    <mergeCell ref="I262:J262"/>
    <mergeCell ref="K262:L262"/>
    <mergeCell ref="M262:O262"/>
    <mergeCell ref="A263:C263"/>
    <mergeCell ref="B264:C264"/>
    <mergeCell ref="B265:C265"/>
    <mergeCell ref="B266:C266"/>
    <mergeCell ref="B267:C267"/>
    <mergeCell ref="B268:C268"/>
    <mergeCell ref="A269:C269"/>
    <mergeCell ref="D269:O269"/>
    <mergeCell ref="A270:K270"/>
    <mergeCell ref="L270:M270"/>
    <mergeCell ref="N270:O270"/>
    <mergeCell ref="H271:I271"/>
    <mergeCell ref="L271:M271"/>
    <mergeCell ref="N271:O271"/>
    <mergeCell ref="A272:B272"/>
    <mergeCell ref="D272:E272"/>
    <mergeCell ref="F272:H272"/>
    <mergeCell ref="I272:J272"/>
    <mergeCell ref="K272:L272"/>
    <mergeCell ref="M272:O272"/>
    <mergeCell ref="A273:C273"/>
    <mergeCell ref="B274:C274"/>
    <mergeCell ref="B275:C275"/>
    <mergeCell ref="B276:C276"/>
    <mergeCell ref="B277:C277"/>
    <mergeCell ref="B278:C278"/>
    <mergeCell ref="A279:C279"/>
    <mergeCell ref="D279:O279"/>
    <mergeCell ref="A280:K280"/>
    <mergeCell ref="L280:M280"/>
    <mergeCell ref="N280:O280"/>
    <mergeCell ref="H281:I281"/>
    <mergeCell ref="L281:M281"/>
    <mergeCell ref="N281:O281"/>
    <mergeCell ref="A282:B282"/>
    <mergeCell ref="D282:E282"/>
    <mergeCell ref="F282:H282"/>
    <mergeCell ref="I282:J282"/>
    <mergeCell ref="K282:L282"/>
    <mergeCell ref="M282:O282"/>
    <mergeCell ref="A283:C283"/>
    <mergeCell ref="B284:C284"/>
    <mergeCell ref="B285:C285"/>
    <mergeCell ref="B286:C286"/>
    <mergeCell ref="B287:C287"/>
    <mergeCell ref="B288:C288"/>
    <mergeCell ref="A289:C289"/>
    <mergeCell ref="D289:O289"/>
    <mergeCell ref="A290:K290"/>
    <mergeCell ref="L290:M290"/>
    <mergeCell ref="N290:O290"/>
    <mergeCell ref="H291:I291"/>
    <mergeCell ref="L291:M291"/>
    <mergeCell ref="N291:O291"/>
    <mergeCell ref="A292:B292"/>
    <mergeCell ref="D292:E292"/>
    <mergeCell ref="F292:H292"/>
    <mergeCell ref="I292:J292"/>
    <mergeCell ref="K292:L292"/>
    <mergeCell ref="M292:O292"/>
    <mergeCell ref="A293:C293"/>
    <mergeCell ref="B294:C294"/>
    <mergeCell ref="B295:C295"/>
    <mergeCell ref="B296:C296"/>
    <mergeCell ref="B297:C297"/>
    <mergeCell ref="B298:C298"/>
    <mergeCell ref="A299:C299"/>
    <mergeCell ref="D299:O299"/>
    <mergeCell ref="A300:K300"/>
    <mergeCell ref="L300:M300"/>
    <mergeCell ref="N300:O300"/>
    <mergeCell ref="H301:I301"/>
    <mergeCell ref="L301:M301"/>
    <mergeCell ref="N301:O301"/>
    <mergeCell ref="A302:B302"/>
    <mergeCell ref="D302:E302"/>
    <mergeCell ref="F302:H302"/>
    <mergeCell ref="I302:J302"/>
    <mergeCell ref="K302:L302"/>
    <mergeCell ref="M302:O302"/>
    <mergeCell ref="A303:C303"/>
    <mergeCell ref="B304:C304"/>
    <mergeCell ref="B305:C305"/>
    <mergeCell ref="B306:C306"/>
    <mergeCell ref="B307:C307"/>
    <mergeCell ref="B308:C308"/>
    <mergeCell ref="A309:C309"/>
    <mergeCell ref="D309:O309"/>
    <mergeCell ref="A310:K310"/>
    <mergeCell ref="L310:M310"/>
    <mergeCell ref="N310:O310"/>
    <mergeCell ref="H311:I311"/>
    <mergeCell ref="L311:M311"/>
    <mergeCell ref="N311:O311"/>
    <mergeCell ref="A312:B312"/>
    <mergeCell ref="D312:E312"/>
    <mergeCell ref="F312:H312"/>
    <mergeCell ref="I312:J312"/>
    <mergeCell ref="K312:L312"/>
    <mergeCell ref="M312:O312"/>
    <mergeCell ref="A313:C313"/>
    <mergeCell ref="B314:C314"/>
    <mergeCell ref="B315:C315"/>
    <mergeCell ref="B316:C316"/>
    <mergeCell ref="B317:C317"/>
    <mergeCell ref="B318:C318"/>
    <mergeCell ref="A319:C319"/>
    <mergeCell ref="D319:O319"/>
    <mergeCell ref="A320:K320"/>
    <mergeCell ref="L320:M320"/>
    <mergeCell ref="N320:O320"/>
    <mergeCell ref="H321:I321"/>
    <mergeCell ref="L321:M321"/>
    <mergeCell ref="N321:O321"/>
    <mergeCell ref="A322:B322"/>
    <mergeCell ref="D322:E322"/>
    <mergeCell ref="F322:H322"/>
    <mergeCell ref="I322:J322"/>
    <mergeCell ref="K322:L322"/>
    <mergeCell ref="M322:O322"/>
    <mergeCell ref="A323:C323"/>
    <mergeCell ref="B324:C324"/>
    <mergeCell ref="B325:C325"/>
    <mergeCell ref="B326:C326"/>
    <mergeCell ref="B327:C327"/>
    <mergeCell ref="B328:C328"/>
    <mergeCell ref="A329:C329"/>
    <mergeCell ref="D329:O329"/>
    <mergeCell ref="A330:K330"/>
    <mergeCell ref="L330:M330"/>
    <mergeCell ref="N330:O330"/>
    <mergeCell ref="H331:I331"/>
    <mergeCell ref="L331:M331"/>
    <mergeCell ref="N331:O331"/>
    <mergeCell ref="A332:B332"/>
    <mergeCell ref="D332:E332"/>
    <mergeCell ref="F332:H332"/>
    <mergeCell ref="I332:J332"/>
    <mergeCell ref="K332:L332"/>
    <mergeCell ref="M332:O332"/>
    <mergeCell ref="A333:C333"/>
    <mergeCell ref="B334:C334"/>
    <mergeCell ref="B335:C335"/>
    <mergeCell ref="B336:C336"/>
    <mergeCell ref="B337:C337"/>
    <mergeCell ref="B338:C338"/>
    <mergeCell ref="A339:C339"/>
    <mergeCell ref="D339:O339"/>
    <mergeCell ref="A340:K340"/>
    <mergeCell ref="L340:M340"/>
    <mergeCell ref="N340:O340"/>
    <mergeCell ref="H341:I341"/>
    <mergeCell ref="L341:M341"/>
    <mergeCell ref="N341:O341"/>
    <mergeCell ref="A342:B342"/>
    <mergeCell ref="D342:E342"/>
    <mergeCell ref="F342:H342"/>
    <mergeCell ref="I342:J342"/>
    <mergeCell ref="K342:L342"/>
    <mergeCell ref="M342:O342"/>
    <mergeCell ref="A343:C343"/>
    <mergeCell ref="B344:C344"/>
    <mergeCell ref="B345:C345"/>
    <mergeCell ref="B346:C346"/>
    <mergeCell ref="B347:C347"/>
    <mergeCell ref="B348:C348"/>
    <mergeCell ref="A349:C349"/>
    <mergeCell ref="D349:O349"/>
    <mergeCell ref="A350:K350"/>
    <mergeCell ref="L350:M350"/>
    <mergeCell ref="N350:O350"/>
    <mergeCell ref="H351:I351"/>
    <mergeCell ref="L351:M351"/>
    <mergeCell ref="N351:O351"/>
    <mergeCell ref="A352:B352"/>
    <mergeCell ref="D352:E352"/>
    <mergeCell ref="F352:H352"/>
    <mergeCell ref="I352:J352"/>
    <mergeCell ref="K352:L352"/>
    <mergeCell ref="M352:O352"/>
    <mergeCell ref="A353:C353"/>
    <mergeCell ref="B354:C354"/>
    <mergeCell ref="B355:C355"/>
    <mergeCell ref="B356:C356"/>
    <mergeCell ref="B357:C357"/>
    <mergeCell ref="B358:C358"/>
    <mergeCell ref="A359:C359"/>
    <mergeCell ref="D359:O359"/>
    <mergeCell ref="A360:K360"/>
    <mergeCell ref="L360:M360"/>
    <mergeCell ref="N360:O360"/>
    <mergeCell ref="H361:I361"/>
    <mergeCell ref="L361:M361"/>
    <mergeCell ref="N361:O361"/>
    <mergeCell ref="A362:B362"/>
    <mergeCell ref="D362:E362"/>
    <mergeCell ref="F362:H362"/>
    <mergeCell ref="I362:J362"/>
    <mergeCell ref="K362:L362"/>
    <mergeCell ref="M362:O362"/>
    <mergeCell ref="A363:C363"/>
    <mergeCell ref="B364:C364"/>
    <mergeCell ref="B365:C365"/>
    <mergeCell ref="B366:C366"/>
    <mergeCell ref="B367:C367"/>
    <mergeCell ref="B368:C368"/>
    <mergeCell ref="A369:C369"/>
    <mergeCell ref="D369:O369"/>
    <mergeCell ref="A370:K370"/>
    <mergeCell ref="L370:M370"/>
    <mergeCell ref="N370:O370"/>
    <mergeCell ref="H371:I371"/>
    <mergeCell ref="L371:M371"/>
    <mergeCell ref="N371:O371"/>
    <mergeCell ref="A372:B372"/>
    <mergeCell ref="D372:E372"/>
    <mergeCell ref="F372:H372"/>
    <mergeCell ref="I372:J372"/>
    <mergeCell ref="K372:L372"/>
    <mergeCell ref="M372:O372"/>
    <mergeCell ref="A373:C373"/>
    <mergeCell ref="B374:C374"/>
    <mergeCell ref="B375:C375"/>
    <mergeCell ref="B376:C376"/>
    <mergeCell ref="B377:C377"/>
    <mergeCell ref="B378:C378"/>
    <mergeCell ref="A379:C379"/>
    <mergeCell ref="D379:O379"/>
    <mergeCell ref="A380:K380"/>
    <mergeCell ref="L380:M380"/>
    <mergeCell ref="N380:O380"/>
    <mergeCell ref="H381:I381"/>
    <mergeCell ref="L381:M381"/>
    <mergeCell ref="N381:O381"/>
    <mergeCell ref="A382:B382"/>
    <mergeCell ref="D382:E382"/>
    <mergeCell ref="F382:H382"/>
    <mergeCell ref="I382:J382"/>
    <mergeCell ref="K382:L382"/>
    <mergeCell ref="M382:O382"/>
    <mergeCell ref="A383:C383"/>
    <mergeCell ref="B384:C384"/>
    <mergeCell ref="B385:C385"/>
    <mergeCell ref="B386:C386"/>
    <mergeCell ref="B387:C387"/>
    <mergeCell ref="B388:C388"/>
    <mergeCell ref="A389:C389"/>
    <mergeCell ref="D389:O389"/>
    <mergeCell ref="A390:K390"/>
    <mergeCell ref="L390:M390"/>
    <mergeCell ref="N390:O390"/>
    <mergeCell ref="H391:I391"/>
    <mergeCell ref="L391:M391"/>
    <mergeCell ref="N391:O391"/>
    <mergeCell ref="A392:B392"/>
    <mergeCell ref="D392:E392"/>
    <mergeCell ref="F392:H392"/>
    <mergeCell ref="I392:J392"/>
    <mergeCell ref="K392:L392"/>
    <mergeCell ref="M392:O392"/>
    <mergeCell ref="A393:C393"/>
    <mergeCell ref="B394:C394"/>
    <mergeCell ref="B395:C395"/>
    <mergeCell ref="B396:C396"/>
    <mergeCell ref="B397:C397"/>
    <mergeCell ref="B398:C398"/>
    <mergeCell ref="A399:C399"/>
    <mergeCell ref="D399:O399"/>
    <mergeCell ref="A400:K400"/>
    <mergeCell ref="L400:M400"/>
    <mergeCell ref="N400:O400"/>
    <mergeCell ref="H401:I401"/>
    <mergeCell ref="L401:M401"/>
    <mergeCell ref="N401:O401"/>
    <mergeCell ref="A402:B402"/>
    <mergeCell ref="D402:E402"/>
    <mergeCell ref="F402:H402"/>
    <mergeCell ref="I402:J402"/>
    <mergeCell ref="K402:L402"/>
    <mergeCell ref="M402:O402"/>
    <mergeCell ref="A403:C403"/>
    <mergeCell ref="B404:C404"/>
    <mergeCell ref="B405:C405"/>
    <mergeCell ref="B406:C406"/>
    <mergeCell ref="B407:C407"/>
    <mergeCell ref="B408:C408"/>
    <mergeCell ref="A409:C409"/>
    <mergeCell ref="D409:O409"/>
    <mergeCell ref="A410:K410"/>
    <mergeCell ref="L410:M410"/>
    <mergeCell ref="N410:O410"/>
    <mergeCell ref="H411:I411"/>
    <mergeCell ref="L411:M411"/>
    <mergeCell ref="N411:O411"/>
    <mergeCell ref="A412:B412"/>
    <mergeCell ref="D412:E412"/>
    <mergeCell ref="F412:H412"/>
    <mergeCell ref="I412:J412"/>
    <mergeCell ref="K412:L412"/>
    <mergeCell ref="M412:O412"/>
    <mergeCell ref="A413:C413"/>
    <mergeCell ref="B414:C414"/>
    <mergeCell ref="B415:C415"/>
    <mergeCell ref="B416:C416"/>
    <mergeCell ref="B417:C417"/>
    <mergeCell ref="B418:C418"/>
    <mergeCell ref="A419:C419"/>
    <mergeCell ref="D419:O419"/>
    <mergeCell ref="A420:K420"/>
    <mergeCell ref="L420:M420"/>
    <mergeCell ref="N420:O420"/>
    <mergeCell ref="H421:I421"/>
    <mergeCell ref="L421:M421"/>
    <mergeCell ref="N421:O421"/>
    <mergeCell ref="A422:B422"/>
    <mergeCell ref="D422:E422"/>
    <mergeCell ref="F422:H422"/>
    <mergeCell ref="I422:J422"/>
    <mergeCell ref="K422:L422"/>
    <mergeCell ref="M422:O422"/>
    <mergeCell ref="A423:C423"/>
    <mergeCell ref="B424:C424"/>
    <mergeCell ref="B425:C425"/>
    <mergeCell ref="B426:C426"/>
    <mergeCell ref="B427:C427"/>
    <mergeCell ref="B428:C428"/>
    <mergeCell ref="A429:C429"/>
    <mergeCell ref="D429:O429"/>
    <mergeCell ref="A430:K430"/>
    <mergeCell ref="L430:M430"/>
    <mergeCell ref="N430:O430"/>
    <mergeCell ref="H431:I431"/>
    <mergeCell ref="L431:M431"/>
    <mergeCell ref="N431:O431"/>
    <mergeCell ref="A432:B432"/>
    <mergeCell ref="D432:E432"/>
    <mergeCell ref="F432:H432"/>
    <mergeCell ref="I432:J432"/>
    <mergeCell ref="K432:L432"/>
    <mergeCell ref="M432:O432"/>
    <mergeCell ref="A433:C433"/>
    <mergeCell ref="B434:C434"/>
    <mergeCell ref="B435:C435"/>
    <mergeCell ref="B436:C436"/>
    <mergeCell ref="B437:C437"/>
    <mergeCell ref="B438:C438"/>
    <mergeCell ref="A439:C439"/>
    <mergeCell ref="D439:O439"/>
    <mergeCell ref="A440:K440"/>
    <mergeCell ref="L440:M440"/>
    <mergeCell ref="N440:O440"/>
    <mergeCell ref="H441:I441"/>
    <mergeCell ref="L441:M441"/>
    <mergeCell ref="N441:O441"/>
    <mergeCell ref="A442:B442"/>
    <mergeCell ref="D442:E442"/>
    <mergeCell ref="F442:H442"/>
    <mergeCell ref="I442:J442"/>
    <mergeCell ref="K442:L442"/>
    <mergeCell ref="M442:O442"/>
    <mergeCell ref="A443:C443"/>
    <mergeCell ref="B444:C444"/>
    <mergeCell ref="B445:C445"/>
    <mergeCell ref="B446:C446"/>
    <mergeCell ref="B447:C447"/>
    <mergeCell ref="B448:C448"/>
    <mergeCell ref="A449:C449"/>
    <mergeCell ref="D449:O449"/>
    <mergeCell ref="A450:K450"/>
    <mergeCell ref="L450:M450"/>
    <mergeCell ref="N450:O450"/>
    <mergeCell ref="H451:I451"/>
    <mergeCell ref="L451:M451"/>
    <mergeCell ref="N451:O451"/>
    <mergeCell ref="A452:B452"/>
    <mergeCell ref="D452:E452"/>
    <mergeCell ref="F452:H452"/>
    <mergeCell ref="I452:J452"/>
    <mergeCell ref="K452:L452"/>
    <mergeCell ref="M452:O452"/>
    <mergeCell ref="A453:C453"/>
    <mergeCell ref="B454:C454"/>
    <mergeCell ref="B455:C455"/>
    <mergeCell ref="B456:C456"/>
    <mergeCell ref="B457:C457"/>
    <mergeCell ref="B458:C458"/>
    <mergeCell ref="A459:C459"/>
    <mergeCell ref="D459:O459"/>
    <mergeCell ref="A460:K460"/>
    <mergeCell ref="L460:M460"/>
    <mergeCell ref="N460:O460"/>
    <mergeCell ref="H461:I461"/>
    <mergeCell ref="L461:M461"/>
    <mergeCell ref="N461:O461"/>
    <mergeCell ref="A462:B462"/>
    <mergeCell ref="D462:E462"/>
    <mergeCell ref="F462:H462"/>
    <mergeCell ref="I462:J462"/>
    <mergeCell ref="K462:L462"/>
    <mergeCell ref="M462:O462"/>
    <mergeCell ref="A463:C463"/>
    <mergeCell ref="B464:C464"/>
    <mergeCell ref="B465:C465"/>
    <mergeCell ref="B466:C466"/>
    <mergeCell ref="B467:C467"/>
    <mergeCell ref="B468:C468"/>
    <mergeCell ref="A469:C469"/>
    <mergeCell ref="D469:O469"/>
    <mergeCell ref="A470:K470"/>
    <mergeCell ref="L470:M470"/>
    <mergeCell ref="N470:O470"/>
    <mergeCell ref="H471:I471"/>
    <mergeCell ref="L471:M471"/>
    <mergeCell ref="N471:O471"/>
    <mergeCell ref="A472:B472"/>
    <mergeCell ref="D472:E472"/>
    <mergeCell ref="F472:H472"/>
    <mergeCell ref="I472:J472"/>
    <mergeCell ref="K472:L472"/>
    <mergeCell ref="M472:O472"/>
    <mergeCell ref="A473:C473"/>
    <mergeCell ref="B474:C474"/>
    <mergeCell ref="B475:C475"/>
    <mergeCell ref="B476:C476"/>
    <mergeCell ref="B477:C477"/>
    <mergeCell ref="B478:C478"/>
    <mergeCell ref="A479:C479"/>
    <mergeCell ref="D479:O479"/>
    <mergeCell ref="A480:K480"/>
    <mergeCell ref="L480:M480"/>
    <mergeCell ref="N480:O480"/>
    <mergeCell ref="H481:I481"/>
    <mergeCell ref="L481:M481"/>
    <mergeCell ref="N481:O481"/>
    <mergeCell ref="A482:B482"/>
    <mergeCell ref="D482:E482"/>
    <mergeCell ref="F482:H482"/>
    <mergeCell ref="I482:J482"/>
    <mergeCell ref="K482:L482"/>
    <mergeCell ref="M482:O482"/>
    <mergeCell ref="A483:C483"/>
    <mergeCell ref="B484:C484"/>
    <mergeCell ref="B485:C485"/>
    <mergeCell ref="B486:C486"/>
    <mergeCell ref="B487:C487"/>
    <mergeCell ref="B488:C488"/>
    <mergeCell ref="A489:C489"/>
    <mergeCell ref="D489:O489"/>
    <mergeCell ref="A490:K490"/>
    <mergeCell ref="L490:M490"/>
    <mergeCell ref="N490:O490"/>
    <mergeCell ref="H491:I491"/>
    <mergeCell ref="L491:M491"/>
    <mergeCell ref="N491:O491"/>
    <mergeCell ref="A492:B492"/>
    <mergeCell ref="D492:E492"/>
    <mergeCell ref="F492:H492"/>
    <mergeCell ref="I492:J492"/>
    <mergeCell ref="K492:L492"/>
    <mergeCell ref="M492:O492"/>
    <mergeCell ref="A493:C493"/>
    <mergeCell ref="B494:C494"/>
    <mergeCell ref="B495:C495"/>
    <mergeCell ref="B496:C496"/>
    <mergeCell ref="B497:C497"/>
    <mergeCell ref="B498:C498"/>
    <mergeCell ref="A499:C499"/>
    <mergeCell ref="D499:O499"/>
    <mergeCell ref="A500:K500"/>
    <mergeCell ref="L500:M500"/>
    <mergeCell ref="N500:O500"/>
    <mergeCell ref="H501:I501"/>
    <mergeCell ref="L501:M501"/>
    <mergeCell ref="N501:O501"/>
    <mergeCell ref="A502:B502"/>
    <mergeCell ref="D502:E502"/>
    <mergeCell ref="F502:H502"/>
    <mergeCell ref="I502:J502"/>
    <mergeCell ref="K502:L502"/>
    <mergeCell ref="M502:O502"/>
    <mergeCell ref="A503:C503"/>
    <mergeCell ref="B504:C504"/>
    <mergeCell ref="B505:C505"/>
    <mergeCell ref="B506:C506"/>
    <mergeCell ref="B507:C507"/>
    <mergeCell ref="B508:C508"/>
    <mergeCell ref="A509:C509"/>
    <mergeCell ref="D509:O509"/>
    <mergeCell ref="A510:K510"/>
    <mergeCell ref="L510:M510"/>
    <mergeCell ref="N510:O510"/>
    <mergeCell ref="H511:I511"/>
    <mergeCell ref="L511:M511"/>
    <mergeCell ref="N511:O511"/>
    <mergeCell ref="A512:B512"/>
    <mergeCell ref="D512:E512"/>
    <mergeCell ref="F512:H512"/>
    <mergeCell ref="I512:J512"/>
    <mergeCell ref="K512:L512"/>
    <mergeCell ref="M512:O512"/>
    <mergeCell ref="A513:C513"/>
    <mergeCell ref="B514:C514"/>
    <mergeCell ref="B515:C515"/>
    <mergeCell ref="B516:C516"/>
    <mergeCell ref="B517:C517"/>
    <mergeCell ref="B518:C518"/>
    <mergeCell ref="A519:C519"/>
    <mergeCell ref="D519:O519"/>
    <mergeCell ref="A520:K520"/>
    <mergeCell ref="L520:M520"/>
    <mergeCell ref="N520:O520"/>
    <mergeCell ref="H521:I521"/>
    <mergeCell ref="L521:M521"/>
    <mergeCell ref="N521:O521"/>
    <mergeCell ref="A522:B522"/>
    <mergeCell ref="D522:E522"/>
    <mergeCell ref="F522:H522"/>
    <mergeCell ref="I522:J522"/>
    <mergeCell ref="K522:L522"/>
    <mergeCell ref="M522:O522"/>
    <mergeCell ref="A523:C523"/>
    <mergeCell ref="B524:C524"/>
    <mergeCell ref="B525:C525"/>
    <mergeCell ref="B526:C526"/>
    <mergeCell ref="B527:C527"/>
    <mergeCell ref="B528:C528"/>
    <mergeCell ref="A529:C529"/>
    <mergeCell ref="D529:O529"/>
    <mergeCell ref="A530:K530"/>
    <mergeCell ref="L530:M530"/>
    <mergeCell ref="N530:O530"/>
    <mergeCell ref="H531:I531"/>
    <mergeCell ref="L531:M531"/>
    <mergeCell ref="N531:O531"/>
    <mergeCell ref="A532:B532"/>
    <mergeCell ref="D532:E532"/>
    <mergeCell ref="F532:H532"/>
    <mergeCell ref="I532:J532"/>
    <mergeCell ref="K532:L532"/>
    <mergeCell ref="M532:O532"/>
    <mergeCell ref="A533:C533"/>
    <mergeCell ref="B534:C534"/>
    <mergeCell ref="B535:C535"/>
    <mergeCell ref="B536:C536"/>
    <mergeCell ref="B537:C537"/>
    <mergeCell ref="B538:C538"/>
    <mergeCell ref="A539:C539"/>
    <mergeCell ref="D539:O539"/>
    <mergeCell ref="A540:K540"/>
    <mergeCell ref="L540:M540"/>
    <mergeCell ref="N540:O540"/>
    <mergeCell ref="H541:I541"/>
    <mergeCell ref="L541:M541"/>
    <mergeCell ref="N541:O541"/>
    <mergeCell ref="A542:B542"/>
    <mergeCell ref="D542:E542"/>
    <mergeCell ref="F542:H542"/>
    <mergeCell ref="I542:J542"/>
    <mergeCell ref="K542:L542"/>
    <mergeCell ref="M542:O542"/>
    <mergeCell ref="A543:C543"/>
    <mergeCell ref="B544:C544"/>
    <mergeCell ref="B545:C545"/>
    <mergeCell ref="B546:C546"/>
    <mergeCell ref="B547:C547"/>
    <mergeCell ref="B548:C548"/>
    <mergeCell ref="A549:C549"/>
    <mergeCell ref="D549:O549"/>
    <mergeCell ref="A550:K550"/>
    <mergeCell ref="L550:M550"/>
    <mergeCell ref="N550:O550"/>
    <mergeCell ref="H551:I551"/>
    <mergeCell ref="L551:M551"/>
    <mergeCell ref="N551:O551"/>
    <mergeCell ref="A552:B552"/>
    <mergeCell ref="D552:E552"/>
    <mergeCell ref="F552:H552"/>
    <mergeCell ref="I552:J552"/>
    <mergeCell ref="K552:L552"/>
    <mergeCell ref="M552:O552"/>
    <mergeCell ref="A553:C553"/>
    <mergeCell ref="B554:C554"/>
    <mergeCell ref="B555:C555"/>
    <mergeCell ref="B556:C556"/>
    <mergeCell ref="B557:C557"/>
    <mergeCell ref="B558:C558"/>
    <mergeCell ref="A559:C559"/>
    <mergeCell ref="D559:O559"/>
    <mergeCell ref="A560:K560"/>
    <mergeCell ref="L560:M560"/>
    <mergeCell ref="N560:O560"/>
    <mergeCell ref="H561:I561"/>
    <mergeCell ref="L561:M561"/>
    <mergeCell ref="N561:O561"/>
    <mergeCell ref="A562:B562"/>
    <mergeCell ref="D562:E562"/>
    <mergeCell ref="F562:H562"/>
    <mergeCell ref="I562:J562"/>
    <mergeCell ref="K562:L562"/>
    <mergeCell ref="M562:O562"/>
    <mergeCell ref="A563:C563"/>
    <mergeCell ref="B564:C564"/>
    <mergeCell ref="B565:C565"/>
    <mergeCell ref="B566:C566"/>
    <mergeCell ref="B567:C567"/>
    <mergeCell ref="B568:C568"/>
    <mergeCell ref="A569:C569"/>
    <mergeCell ref="D569:O569"/>
    <mergeCell ref="A570:K570"/>
    <mergeCell ref="L570:M570"/>
    <mergeCell ref="N570:O570"/>
    <mergeCell ref="H571:I571"/>
    <mergeCell ref="L571:M571"/>
    <mergeCell ref="N571:O571"/>
    <mergeCell ref="A572:B572"/>
    <mergeCell ref="D572:E572"/>
    <mergeCell ref="F572:H572"/>
    <mergeCell ref="I572:J572"/>
    <mergeCell ref="K572:L572"/>
    <mergeCell ref="M572:O572"/>
    <mergeCell ref="A573:C573"/>
    <mergeCell ref="B574:C574"/>
    <mergeCell ref="B575:C575"/>
    <mergeCell ref="B576:C576"/>
    <mergeCell ref="B577:C577"/>
    <mergeCell ref="B578:C578"/>
    <mergeCell ref="A579:C579"/>
    <mergeCell ref="D579:O579"/>
    <mergeCell ref="A580:K580"/>
    <mergeCell ref="L580:M580"/>
    <mergeCell ref="N580:O580"/>
    <mergeCell ref="H581:I581"/>
    <mergeCell ref="L581:M581"/>
    <mergeCell ref="N581:O581"/>
    <mergeCell ref="A582:B582"/>
    <mergeCell ref="D582:E582"/>
    <mergeCell ref="F582:H582"/>
    <mergeCell ref="I582:J582"/>
    <mergeCell ref="K582:L582"/>
    <mergeCell ref="M582:O582"/>
    <mergeCell ref="A583:C583"/>
    <mergeCell ref="B584:C584"/>
    <mergeCell ref="B585:C585"/>
    <mergeCell ref="B586:C586"/>
    <mergeCell ref="B587:C587"/>
    <mergeCell ref="B588:C588"/>
    <mergeCell ref="A589:C589"/>
    <mergeCell ref="D589:O589"/>
    <mergeCell ref="A590:K590"/>
    <mergeCell ref="L590:M590"/>
    <mergeCell ref="N590:O590"/>
    <mergeCell ref="H591:I591"/>
    <mergeCell ref="L591:M591"/>
    <mergeCell ref="N591:O591"/>
    <mergeCell ref="A592:B592"/>
    <mergeCell ref="D592:E592"/>
    <mergeCell ref="F592:H592"/>
    <mergeCell ref="I592:J592"/>
    <mergeCell ref="K592:L592"/>
    <mergeCell ref="M592:O592"/>
    <mergeCell ref="A593:C593"/>
    <mergeCell ref="B594:C594"/>
    <mergeCell ref="B595:C595"/>
    <mergeCell ref="B596:C596"/>
    <mergeCell ref="B597:C597"/>
    <mergeCell ref="B598:C598"/>
    <mergeCell ref="A599:C599"/>
    <mergeCell ref="D599:O599"/>
    <mergeCell ref="A600:K600"/>
    <mergeCell ref="L600:M600"/>
    <mergeCell ref="N600:O600"/>
    <mergeCell ref="H601:I601"/>
    <mergeCell ref="L601:M601"/>
    <mergeCell ref="N601:O601"/>
    <mergeCell ref="A4:A8"/>
    <mergeCell ref="A14:A18"/>
    <mergeCell ref="A24:A28"/>
    <mergeCell ref="A34:A38"/>
    <mergeCell ref="A44:A48"/>
    <mergeCell ref="A54:A58"/>
    <mergeCell ref="A64:A68"/>
    <mergeCell ref="A74:A78"/>
    <mergeCell ref="A84:A88"/>
    <mergeCell ref="A94:A98"/>
    <mergeCell ref="A104:A108"/>
    <mergeCell ref="A114:A118"/>
    <mergeCell ref="A124:A128"/>
    <mergeCell ref="A134:A138"/>
    <mergeCell ref="A144:A148"/>
    <mergeCell ref="A154:A158"/>
    <mergeCell ref="A164:A168"/>
    <mergeCell ref="A174:A178"/>
    <mergeCell ref="A184:A188"/>
    <mergeCell ref="A194:A198"/>
    <mergeCell ref="A204:A208"/>
    <mergeCell ref="A214:A218"/>
    <mergeCell ref="A224:A228"/>
    <mergeCell ref="A234:A238"/>
    <mergeCell ref="A244:A248"/>
    <mergeCell ref="A254:A258"/>
    <mergeCell ref="A264:A268"/>
    <mergeCell ref="A274:A278"/>
    <mergeCell ref="A284:A288"/>
    <mergeCell ref="A294:A298"/>
    <mergeCell ref="A304:A308"/>
    <mergeCell ref="A314:A318"/>
    <mergeCell ref="A324:A328"/>
    <mergeCell ref="A334:A338"/>
    <mergeCell ref="A344:A348"/>
    <mergeCell ref="A354:A358"/>
    <mergeCell ref="A364:A368"/>
    <mergeCell ref="A374:A378"/>
    <mergeCell ref="A384:A388"/>
    <mergeCell ref="A394:A398"/>
    <mergeCell ref="A404:A408"/>
    <mergeCell ref="A414:A418"/>
    <mergeCell ref="A424:A428"/>
    <mergeCell ref="A434:A438"/>
    <mergeCell ref="A444:A448"/>
    <mergeCell ref="A454:A458"/>
    <mergeCell ref="A464:A468"/>
    <mergeCell ref="A474:A478"/>
    <mergeCell ref="A484:A488"/>
    <mergeCell ref="A494:A498"/>
    <mergeCell ref="A504:A508"/>
    <mergeCell ref="A514:A518"/>
    <mergeCell ref="A524:A528"/>
    <mergeCell ref="A534:A538"/>
    <mergeCell ref="A544:A548"/>
    <mergeCell ref="A554:A558"/>
    <mergeCell ref="A564:A568"/>
    <mergeCell ref="A574:A578"/>
    <mergeCell ref="A584:A588"/>
    <mergeCell ref="A594:A598"/>
    <mergeCell ref="K4:K8"/>
    <mergeCell ref="K14:K18"/>
    <mergeCell ref="K24:K28"/>
    <mergeCell ref="K34:K38"/>
    <mergeCell ref="K44:K48"/>
    <mergeCell ref="K54:K58"/>
    <mergeCell ref="K64:K68"/>
    <mergeCell ref="K74:K78"/>
    <mergeCell ref="K84:K88"/>
    <mergeCell ref="K94:K98"/>
    <mergeCell ref="K104:K108"/>
    <mergeCell ref="K114:K118"/>
    <mergeCell ref="K124:K128"/>
    <mergeCell ref="K134:K138"/>
    <mergeCell ref="K144:K148"/>
    <mergeCell ref="K154:K158"/>
    <mergeCell ref="K164:K168"/>
    <mergeCell ref="K174:K178"/>
    <mergeCell ref="K184:K188"/>
    <mergeCell ref="K194:K198"/>
    <mergeCell ref="K204:K208"/>
    <mergeCell ref="K214:K218"/>
    <mergeCell ref="K224:K228"/>
    <mergeCell ref="K234:K238"/>
    <mergeCell ref="K244:K248"/>
    <mergeCell ref="K254:K258"/>
    <mergeCell ref="K264:K268"/>
    <mergeCell ref="K274:K278"/>
    <mergeCell ref="K284:K288"/>
    <mergeCell ref="K294:K298"/>
    <mergeCell ref="K304:K308"/>
    <mergeCell ref="K314:K318"/>
    <mergeCell ref="K324:K328"/>
    <mergeCell ref="K334:K338"/>
    <mergeCell ref="K344:K348"/>
    <mergeCell ref="K354:K358"/>
    <mergeCell ref="K364:K368"/>
    <mergeCell ref="K374:K378"/>
    <mergeCell ref="K384:K388"/>
    <mergeCell ref="K394:K398"/>
    <mergeCell ref="K404:K408"/>
    <mergeCell ref="K414:K418"/>
    <mergeCell ref="K424:K428"/>
    <mergeCell ref="K434:K438"/>
    <mergeCell ref="K444:K448"/>
    <mergeCell ref="K454:K458"/>
    <mergeCell ref="K464:K468"/>
    <mergeCell ref="K474:K478"/>
    <mergeCell ref="K484:K488"/>
    <mergeCell ref="K494:K498"/>
    <mergeCell ref="K504:K508"/>
    <mergeCell ref="K514:K518"/>
    <mergeCell ref="K524:K528"/>
    <mergeCell ref="K534:K538"/>
    <mergeCell ref="K544:K548"/>
    <mergeCell ref="K554:K558"/>
    <mergeCell ref="K564:K568"/>
    <mergeCell ref="K574:K578"/>
    <mergeCell ref="K584:K588"/>
    <mergeCell ref="K594:K598"/>
    <mergeCell ref="O4:O8"/>
    <mergeCell ref="O14:O18"/>
    <mergeCell ref="O24:O28"/>
    <mergeCell ref="O34:O38"/>
    <mergeCell ref="O44:O48"/>
    <mergeCell ref="O54:O58"/>
    <mergeCell ref="O64:O68"/>
    <mergeCell ref="O74:O78"/>
    <mergeCell ref="O84:O88"/>
    <mergeCell ref="O94:O98"/>
    <mergeCell ref="O104:O108"/>
    <mergeCell ref="O114:O118"/>
    <mergeCell ref="O124:O128"/>
    <mergeCell ref="O134:O138"/>
    <mergeCell ref="O144:O148"/>
    <mergeCell ref="O154:O158"/>
    <mergeCell ref="O164:O168"/>
    <mergeCell ref="O174:O178"/>
    <mergeCell ref="O184:O188"/>
    <mergeCell ref="O194:O198"/>
    <mergeCell ref="O204:O208"/>
    <mergeCell ref="O214:O218"/>
    <mergeCell ref="O224:O228"/>
    <mergeCell ref="O234:O238"/>
    <mergeCell ref="O244:O248"/>
    <mergeCell ref="O254:O258"/>
    <mergeCell ref="O264:O268"/>
    <mergeCell ref="O274:O278"/>
    <mergeCell ref="O284:O288"/>
    <mergeCell ref="O294:O298"/>
    <mergeCell ref="O304:O308"/>
    <mergeCell ref="O314:O318"/>
    <mergeCell ref="O324:O328"/>
    <mergeCell ref="O334:O338"/>
    <mergeCell ref="O344:O348"/>
    <mergeCell ref="O354:O358"/>
    <mergeCell ref="O364:O368"/>
    <mergeCell ref="O374:O378"/>
    <mergeCell ref="O384:O388"/>
    <mergeCell ref="O394:O398"/>
    <mergeCell ref="O404:O408"/>
    <mergeCell ref="O414:O418"/>
    <mergeCell ref="O424:O428"/>
    <mergeCell ref="O434:O438"/>
    <mergeCell ref="O444:O448"/>
    <mergeCell ref="O454:O458"/>
    <mergeCell ref="O464:O468"/>
    <mergeCell ref="O474:O478"/>
    <mergeCell ref="O484:O488"/>
    <mergeCell ref="O494:O498"/>
    <mergeCell ref="O504:O508"/>
    <mergeCell ref="O514:O518"/>
    <mergeCell ref="O524:O528"/>
    <mergeCell ref="O534:O538"/>
    <mergeCell ref="O544:O548"/>
    <mergeCell ref="O554:O558"/>
    <mergeCell ref="O564:O568"/>
    <mergeCell ref="O574:O578"/>
    <mergeCell ref="O584:O588"/>
    <mergeCell ref="O594:O598"/>
  </mergeCells>
  <printOptions horizontalCentered="1"/>
  <pageMargins left="0.7480314960629921" right="0.7480314960629921" top="0.8267716535433072" bottom="0.708661417322834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L7" sqref="L7"/>
    </sheetView>
  </sheetViews>
  <sheetFormatPr defaultColWidth="9.00390625" defaultRowHeight="30" customHeight="1"/>
  <cols>
    <col min="1" max="1" width="44.25390625" style="11" customWidth="1"/>
    <col min="2" max="2" width="33.00390625" style="11" customWidth="1"/>
    <col min="3" max="16384" width="9.00390625" style="11" customWidth="1"/>
  </cols>
  <sheetData>
    <row r="1" spans="1:2" ht="51.75" customHeight="1">
      <c r="A1" s="13" t="s">
        <v>20</v>
      </c>
      <c r="B1" s="14"/>
    </row>
    <row r="2" spans="1:2" ht="21.75" customHeight="1">
      <c r="A2" s="15" t="s">
        <v>21</v>
      </c>
      <c r="B2" s="16"/>
    </row>
    <row r="3" spans="1:2" ht="49.5" customHeight="1" hidden="1">
      <c r="A3" s="17" t="s">
        <v>22</v>
      </c>
      <c r="B3" s="17"/>
    </row>
    <row r="4" spans="1:3" ht="31.5" customHeight="1">
      <c r="A4" s="18" t="s">
        <v>23</v>
      </c>
      <c r="B4" s="19" t="s">
        <v>24</v>
      </c>
      <c r="C4" s="39" t="s">
        <v>25</v>
      </c>
    </row>
    <row r="5" spans="1:5" ht="30" customHeight="1">
      <c r="A5" s="20">
        <v>1</v>
      </c>
      <c r="B5" s="40">
        <f>'得分明细'!O4</f>
        <v>84.24000000000001</v>
      </c>
      <c r="C5" s="41" t="s">
        <v>26</v>
      </c>
      <c r="D5" s="11" t="e">
        <f>VLOOKUP(C5,'被考察人员信息'!D:D,2,FALSE)</f>
        <v>#N/A</v>
      </c>
      <c r="E5" s="23">
        <f>B5</f>
        <v>84.24000000000001</v>
      </c>
    </row>
    <row r="6" spans="1:5" ht="30" customHeight="1">
      <c r="A6" s="20">
        <v>2</v>
      </c>
      <c r="B6" s="40">
        <f>'得分明细'!O14</f>
        <v>75.3</v>
      </c>
      <c r="C6" s="42" t="s">
        <v>27</v>
      </c>
      <c r="D6" s="11">
        <f>VLOOKUP(C6,'递补'!C:D,2,FALSE)</f>
        <v>58.9</v>
      </c>
      <c r="E6" s="23">
        <f aca="true" t="shared" si="0" ref="E6:E36">B6</f>
        <v>75.3</v>
      </c>
    </row>
    <row r="7" spans="1:5" ht="30" customHeight="1">
      <c r="A7" s="20">
        <v>3</v>
      </c>
      <c r="B7" s="40">
        <f>'得分明细'!O24</f>
        <v>85.06</v>
      </c>
      <c r="C7" s="3" t="s">
        <v>28</v>
      </c>
      <c r="D7" s="11" t="e">
        <f>VLOOKUP(C7,'被考察人员信息'!D:D,2,FALSE)</f>
        <v>#REF!</v>
      </c>
      <c r="E7" s="23">
        <f t="shared" si="0"/>
        <v>85.06</v>
      </c>
    </row>
    <row r="8" spans="1:5" ht="30" customHeight="1">
      <c r="A8" s="20">
        <v>4</v>
      </c>
      <c r="B8" s="40">
        <f>'得分明细'!O34</f>
        <v>88.94</v>
      </c>
      <c r="C8" s="43" t="s">
        <v>29</v>
      </c>
      <c r="D8" s="11" t="e">
        <f>VLOOKUP(C8,'被考察人员信息'!D:D,2,FALSE)</f>
        <v>#REF!</v>
      </c>
      <c r="E8" s="23">
        <f t="shared" si="0"/>
        <v>88.94</v>
      </c>
    </row>
    <row r="9" spans="1:5" ht="30" customHeight="1">
      <c r="A9" s="20">
        <v>5</v>
      </c>
      <c r="B9" s="40">
        <f>'得分明细'!O44</f>
        <v>80.84</v>
      </c>
      <c r="C9" s="43" t="s">
        <v>30</v>
      </c>
      <c r="D9" s="11" t="e">
        <f>VLOOKUP(C9,'被考察人员信息'!D:D,2,FALSE)</f>
        <v>#N/A</v>
      </c>
      <c r="E9" s="23">
        <f t="shared" si="0"/>
        <v>80.84</v>
      </c>
    </row>
    <row r="10" spans="1:5" ht="30" customHeight="1">
      <c r="A10" s="20">
        <v>6</v>
      </c>
      <c r="B10" s="40">
        <f>'得分明细'!O54</f>
        <v>80.85999999999999</v>
      </c>
      <c r="C10" s="43" t="s">
        <v>31</v>
      </c>
      <c r="D10" s="11" t="e">
        <f>VLOOKUP(C10,'被考察人员信息'!D:D,2,FALSE)</f>
        <v>#N/A</v>
      </c>
      <c r="E10" s="23">
        <f t="shared" si="0"/>
        <v>80.85999999999999</v>
      </c>
    </row>
    <row r="11" spans="1:5" ht="30" customHeight="1">
      <c r="A11" s="20">
        <v>7</v>
      </c>
      <c r="B11" s="40">
        <f>'得分明细'!O64</f>
        <v>86.33999999999999</v>
      </c>
      <c r="C11" s="43" t="s">
        <v>32</v>
      </c>
      <c r="D11" s="11" t="e">
        <f>VLOOKUP(C11,'被考察人员信息'!D:D,2,FALSE)</f>
        <v>#REF!</v>
      </c>
      <c r="E11" s="23">
        <f t="shared" si="0"/>
        <v>86.33999999999999</v>
      </c>
    </row>
    <row r="12" spans="1:5" ht="30" customHeight="1">
      <c r="A12" s="20">
        <v>8</v>
      </c>
      <c r="B12" s="40">
        <f>'得分明细'!O74</f>
        <v>85.78</v>
      </c>
      <c r="C12" s="43" t="s">
        <v>33</v>
      </c>
      <c r="D12" s="11" t="e">
        <f>VLOOKUP(C12,'被考察人员信息'!D:D,2,FALSE)</f>
        <v>#N/A</v>
      </c>
      <c r="E12" s="23">
        <f t="shared" si="0"/>
        <v>85.78</v>
      </c>
    </row>
    <row r="13" spans="1:5" ht="30" customHeight="1">
      <c r="A13" s="20">
        <v>9</v>
      </c>
      <c r="B13" s="40">
        <f>'得分明细'!O84</f>
        <v>83.2</v>
      </c>
      <c r="C13" s="43" t="s">
        <v>34</v>
      </c>
      <c r="D13" s="11" t="e">
        <f>VLOOKUP(C13,'被考察人员信息'!D:D,2,FALSE)</f>
        <v>#N/A</v>
      </c>
      <c r="E13" s="23">
        <f t="shared" si="0"/>
        <v>83.2</v>
      </c>
    </row>
    <row r="14" spans="1:5" ht="30" customHeight="1">
      <c r="A14" s="20">
        <v>10</v>
      </c>
      <c r="B14" s="40">
        <f>'得分明细'!O94</f>
        <v>84.46</v>
      </c>
      <c r="C14" s="44" t="s">
        <v>35</v>
      </c>
      <c r="D14" s="11">
        <f>VLOOKUP(C14,'递补'!C:D,2,FALSE)</f>
        <v>61.3</v>
      </c>
      <c r="E14" s="23">
        <f t="shared" si="0"/>
        <v>84.46</v>
      </c>
    </row>
    <row r="15" spans="1:5" ht="30" customHeight="1">
      <c r="A15" s="20">
        <v>11</v>
      </c>
      <c r="B15" s="40">
        <f>'得分明细'!O104</f>
        <v>88.53999999999999</v>
      </c>
      <c r="C15" s="43" t="s">
        <v>36</v>
      </c>
      <c r="D15" s="11" t="e">
        <f>VLOOKUP(C15,'被考察人员信息'!D:D,2,FALSE)</f>
        <v>#REF!</v>
      </c>
      <c r="E15" s="23">
        <f t="shared" si="0"/>
        <v>88.53999999999999</v>
      </c>
    </row>
    <row r="16" spans="1:5" ht="30" customHeight="1">
      <c r="A16" s="20">
        <v>12</v>
      </c>
      <c r="B16" s="40">
        <f>'得分明细'!O114</f>
        <v>86.1</v>
      </c>
      <c r="C16" s="43" t="s">
        <v>37</v>
      </c>
      <c r="D16" s="11" t="e">
        <f>VLOOKUP(C16,'被考察人员信息'!D:D,2,FALSE)</f>
        <v>#N/A</v>
      </c>
      <c r="E16" s="23">
        <f t="shared" si="0"/>
        <v>86.1</v>
      </c>
    </row>
    <row r="17" spans="1:5" ht="30" customHeight="1">
      <c r="A17" s="20">
        <v>13</v>
      </c>
      <c r="B17" s="40">
        <f>'得分明细'!O124</f>
        <v>81.66</v>
      </c>
      <c r="C17" s="43" t="s">
        <v>38</v>
      </c>
      <c r="D17" s="11">
        <f>VLOOKUP(C17,'递补'!C:D,2,FALSE)</f>
        <v>51.9</v>
      </c>
      <c r="E17" s="23">
        <f t="shared" si="0"/>
        <v>81.66</v>
      </c>
    </row>
    <row r="18" spans="1:5" ht="30" customHeight="1">
      <c r="A18" s="20">
        <v>14</v>
      </c>
      <c r="B18" s="40">
        <f>'得分明细'!O134</f>
        <v>83.96</v>
      </c>
      <c r="C18" s="43" t="s">
        <v>39</v>
      </c>
      <c r="D18" s="11" t="e">
        <f>VLOOKUP(C18,'被考察人员信息'!D:D,2,FALSE)</f>
        <v>#REF!</v>
      </c>
      <c r="E18" s="23">
        <f t="shared" si="0"/>
        <v>83.96</v>
      </c>
    </row>
    <row r="19" spans="1:5" ht="30" customHeight="1">
      <c r="A19" s="20">
        <v>15</v>
      </c>
      <c r="B19" s="40">
        <f>'得分明细'!O144</f>
        <v>60.5</v>
      </c>
      <c r="C19" s="43" t="s">
        <v>40</v>
      </c>
      <c r="D19" s="11" t="e">
        <f>VLOOKUP(C19,'被考察人员信息'!D:D,2,FALSE)</f>
        <v>#N/A</v>
      </c>
      <c r="E19" s="23">
        <f t="shared" si="0"/>
        <v>60.5</v>
      </c>
    </row>
    <row r="20" spans="1:5" ht="30" customHeight="1">
      <c r="A20" s="20">
        <v>16</v>
      </c>
      <c r="B20" s="40">
        <f>'得分明细'!O154</f>
        <v>80.19999999999999</v>
      </c>
      <c r="C20" s="43" t="s">
        <v>41</v>
      </c>
      <c r="D20" s="11" t="e">
        <f>VLOOKUP(C20,'被考察人员信息'!D:D,2,FALSE)</f>
        <v>#N/A</v>
      </c>
      <c r="E20" s="23">
        <f t="shared" si="0"/>
        <v>80.19999999999999</v>
      </c>
    </row>
    <row r="21" spans="1:5" ht="31.5" customHeight="1">
      <c r="A21" s="20">
        <v>17</v>
      </c>
      <c r="B21" s="40">
        <f>'得分明细'!O164</f>
        <v>83.34</v>
      </c>
      <c r="C21" s="43" t="s">
        <v>42</v>
      </c>
      <c r="D21" s="11" t="e">
        <f>VLOOKUP(C21,'被考察人员信息'!D:D,2,FALSE)</f>
        <v>#N/A</v>
      </c>
      <c r="E21" s="23">
        <f t="shared" si="0"/>
        <v>83.34</v>
      </c>
    </row>
    <row r="22" spans="1:5" ht="30" customHeight="1">
      <c r="A22" s="20">
        <v>18</v>
      </c>
      <c r="B22" s="40">
        <f>'得分明细'!O174</f>
        <v>86.88</v>
      </c>
      <c r="C22" s="43" t="s">
        <v>43</v>
      </c>
      <c r="D22" s="11" t="e">
        <f>VLOOKUP(C22,'被考察人员信息'!D:D,2,FALSE)</f>
        <v>#REF!</v>
      </c>
      <c r="E22" s="23">
        <f t="shared" si="0"/>
        <v>86.88</v>
      </c>
    </row>
    <row r="23" spans="1:5" ht="30" customHeight="1">
      <c r="A23" s="20">
        <v>19</v>
      </c>
      <c r="B23" s="40">
        <f>'得分明细'!O184</f>
        <v>85.74</v>
      </c>
      <c r="C23" s="43" t="s">
        <v>44</v>
      </c>
      <c r="D23" s="11" t="e">
        <f>VLOOKUP(C23,'被考察人员信息'!D:D,2,FALSE)</f>
        <v>#N/A</v>
      </c>
      <c r="E23" s="23">
        <f t="shared" si="0"/>
        <v>85.74</v>
      </c>
    </row>
    <row r="24" spans="1:5" ht="30" customHeight="1">
      <c r="A24" s="20">
        <v>20</v>
      </c>
      <c r="B24" s="40">
        <f>'得分明细'!O194</f>
        <v>86.67999999999999</v>
      </c>
      <c r="C24" s="43" t="s">
        <v>45</v>
      </c>
      <c r="D24" s="11" t="e">
        <f>VLOOKUP(C24,'被考察人员信息'!D:D,2,FALSE)</f>
        <v>#REF!</v>
      </c>
      <c r="E24" s="23">
        <f t="shared" si="0"/>
        <v>86.67999999999999</v>
      </c>
    </row>
    <row r="25" spans="1:5" ht="30" customHeight="1">
      <c r="A25" s="20">
        <v>21</v>
      </c>
      <c r="B25" s="40">
        <f>'得分明细'!O204</f>
        <v>85.97999999999999</v>
      </c>
      <c r="C25" s="43" t="s">
        <v>46</v>
      </c>
      <c r="D25" s="11" t="e">
        <f>VLOOKUP(C25,'被考察人员信息'!D:D,2,FALSE)</f>
        <v>#N/A</v>
      </c>
      <c r="E25" s="23">
        <f t="shared" si="0"/>
        <v>85.97999999999999</v>
      </c>
    </row>
    <row r="26" spans="1:5" ht="30" customHeight="1">
      <c r="A26" s="20">
        <v>22</v>
      </c>
      <c r="B26" s="40">
        <f>'得分明细'!O214</f>
        <v>86.67999999999999</v>
      </c>
      <c r="C26" s="43" t="s">
        <v>47</v>
      </c>
      <c r="D26" s="11" t="e">
        <f>VLOOKUP(C26,'被考察人员信息'!D:D,2,FALSE)</f>
        <v>#N/A</v>
      </c>
      <c r="E26" s="23">
        <f t="shared" si="0"/>
        <v>86.67999999999999</v>
      </c>
    </row>
    <row r="27" spans="1:5" ht="30" customHeight="1">
      <c r="A27" s="20">
        <v>23</v>
      </c>
      <c r="B27" s="40">
        <f>'得分明细'!O224</f>
        <v>88.52</v>
      </c>
      <c r="C27" s="43" t="s">
        <v>48</v>
      </c>
      <c r="D27" s="11" t="e">
        <f>VLOOKUP(C27,'被考察人员信息'!D:D,2,FALSE)</f>
        <v>#REF!</v>
      </c>
      <c r="E27" s="23">
        <f t="shared" si="0"/>
        <v>88.52</v>
      </c>
    </row>
    <row r="28" spans="1:5" ht="30" customHeight="1">
      <c r="A28" s="20">
        <v>24</v>
      </c>
      <c r="B28" s="40">
        <f>'得分明细'!O234</f>
        <v>79.12</v>
      </c>
      <c r="C28" s="43" t="s">
        <v>49</v>
      </c>
      <c r="D28" s="11" t="e">
        <f>VLOOKUP(C28,'被考察人员信息'!D:D,2,FALSE)</f>
        <v>#N/A</v>
      </c>
      <c r="E28" s="23">
        <f t="shared" si="0"/>
        <v>79.12</v>
      </c>
    </row>
    <row r="29" spans="1:5" ht="30" customHeight="1">
      <c r="A29" s="20">
        <v>25</v>
      </c>
      <c r="B29" s="40">
        <f>'得分明细'!O244</f>
        <v>85.46000000000001</v>
      </c>
      <c r="C29" s="43" t="s">
        <v>50</v>
      </c>
      <c r="D29" s="11" t="e">
        <f>VLOOKUP(C29,'被考察人员信息'!D:D,2,FALSE)</f>
        <v>#REF!</v>
      </c>
      <c r="E29" s="23">
        <f t="shared" si="0"/>
        <v>85.46000000000001</v>
      </c>
    </row>
    <row r="30" spans="1:5" ht="30" customHeight="1">
      <c r="A30" s="20">
        <v>26</v>
      </c>
      <c r="B30" s="40">
        <f>'得分明细'!O254</f>
        <v>80.94</v>
      </c>
      <c r="C30" s="43" t="s">
        <v>51</v>
      </c>
      <c r="D30" s="11" t="e">
        <f>VLOOKUP(C30,'被考察人员信息'!D:D,2,FALSE)</f>
        <v>#N/A</v>
      </c>
      <c r="E30" s="23">
        <f t="shared" si="0"/>
        <v>80.94</v>
      </c>
    </row>
    <row r="31" spans="1:5" ht="30" customHeight="1">
      <c r="A31" s="25">
        <v>27</v>
      </c>
      <c r="B31" s="40">
        <f>'得分明细'!O264</f>
        <v>80.44</v>
      </c>
      <c r="C31" s="43" t="s">
        <v>52</v>
      </c>
      <c r="D31" s="11">
        <f>VLOOKUP(C31,'递补'!C:D,2,FALSE)</f>
        <v>53.4</v>
      </c>
      <c r="E31" s="23">
        <f t="shared" si="0"/>
        <v>80.44</v>
      </c>
    </row>
    <row r="32" spans="1:5" ht="30" customHeight="1">
      <c r="A32" s="25">
        <v>28</v>
      </c>
      <c r="B32" s="40">
        <f>'得分明细'!O274</f>
        <v>85.86</v>
      </c>
      <c r="C32" s="43" t="s">
        <v>53</v>
      </c>
      <c r="D32" s="11" t="e">
        <f>VLOOKUP(C32,'被考察人员信息'!D:D,2,FALSE)</f>
        <v>#REF!</v>
      </c>
      <c r="E32" s="23">
        <f t="shared" si="0"/>
        <v>85.86</v>
      </c>
    </row>
    <row r="33" spans="1:5" ht="30" customHeight="1">
      <c r="A33" s="25">
        <v>29</v>
      </c>
      <c r="B33" s="40">
        <f>'得分明细'!O284</f>
        <v>83.88</v>
      </c>
      <c r="C33" s="43" t="s">
        <v>54</v>
      </c>
      <c r="D33" s="11" t="e">
        <f>VLOOKUP(C33,'被考察人员信息'!D:D,2,FALSE)</f>
        <v>#N/A</v>
      </c>
      <c r="E33" s="23">
        <f t="shared" si="0"/>
        <v>83.88</v>
      </c>
    </row>
    <row r="34" spans="1:5" ht="30" customHeight="1">
      <c r="A34" s="25">
        <v>30</v>
      </c>
      <c r="B34" s="40">
        <f>'得分明细'!O294</f>
        <v>82.84</v>
      </c>
      <c r="C34" s="43" t="s">
        <v>55</v>
      </c>
      <c r="D34" s="11" t="e">
        <f>VLOOKUP(C34,'被考察人员信息'!D:D,2,FALSE)</f>
        <v>#N/A</v>
      </c>
      <c r="E34" s="23">
        <f t="shared" si="0"/>
        <v>82.84</v>
      </c>
    </row>
    <row r="35" spans="1:5" ht="30" customHeight="1">
      <c r="A35" s="27" t="s">
        <v>56</v>
      </c>
      <c r="B35" s="27"/>
      <c r="E35" s="23">
        <f t="shared" si="0"/>
        <v>0</v>
      </c>
    </row>
    <row r="36" spans="1:5" ht="57" customHeight="1">
      <c r="A36" s="28" t="s">
        <v>57</v>
      </c>
      <c r="B36" s="29"/>
      <c r="E36" s="23">
        <f t="shared" si="0"/>
        <v>0</v>
      </c>
    </row>
  </sheetData>
  <sheetProtection/>
  <mergeCells count="5">
    <mergeCell ref="A1:B1"/>
    <mergeCell ref="A2:B2"/>
    <mergeCell ref="A3:B3"/>
    <mergeCell ref="A35:B35"/>
    <mergeCell ref="A36:B36"/>
  </mergeCells>
  <printOptions/>
  <pageMargins left="0.75" right="0.75" top="0.69" bottom="0.67" header="0.5" footer="0.5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B1">
      <selection activeCell="C5" sqref="C5"/>
    </sheetView>
  </sheetViews>
  <sheetFormatPr defaultColWidth="9.00390625" defaultRowHeight="14.25"/>
  <cols>
    <col min="1" max="1" width="5.125" style="30" hidden="1" customWidth="1"/>
    <col min="2" max="2" width="5.125" style="30" customWidth="1"/>
    <col min="3" max="3" width="28.125" style="32" customWidth="1"/>
    <col min="4" max="4" width="9.875" style="32" customWidth="1"/>
    <col min="5" max="5" width="6.75390625" style="32" customWidth="1"/>
    <col min="6" max="6" width="27.625" style="30" customWidth="1"/>
    <col min="7" max="7" width="13.625" style="30" customWidth="1"/>
    <col min="8" max="16384" width="9.00390625" style="30" customWidth="1"/>
  </cols>
  <sheetData>
    <row r="1" spans="2:7" ht="39.75" customHeight="1">
      <c r="B1" s="35" t="s">
        <v>58</v>
      </c>
      <c r="C1" s="35"/>
      <c r="D1" s="35"/>
      <c r="E1" s="35"/>
      <c r="F1" s="35"/>
      <c r="G1" s="35"/>
    </row>
    <row r="2" spans="2:7" ht="24" customHeight="1">
      <c r="B2" s="36" t="s">
        <v>59</v>
      </c>
      <c r="C2" s="1" t="s">
        <v>60</v>
      </c>
      <c r="D2" s="3" t="s">
        <v>25</v>
      </c>
      <c r="E2" s="3" t="s">
        <v>59</v>
      </c>
      <c r="F2" s="1" t="s">
        <v>60</v>
      </c>
      <c r="G2" s="3" t="s">
        <v>25</v>
      </c>
    </row>
    <row r="3" spans="1:7" ht="33" customHeight="1">
      <c r="A3" s="37"/>
      <c r="B3" s="38">
        <v>1</v>
      </c>
      <c r="C3" s="3" t="s">
        <v>61</v>
      </c>
      <c r="D3" s="3" t="s">
        <v>48</v>
      </c>
      <c r="E3" s="3" t="s">
        <v>62</v>
      </c>
      <c r="F3" s="3" t="s">
        <v>63</v>
      </c>
      <c r="G3" s="3" t="s">
        <v>64</v>
      </c>
    </row>
    <row r="4" spans="1:7" ht="33.75" customHeight="1">
      <c r="A4" s="37">
        <v>2</v>
      </c>
      <c r="B4" s="38">
        <v>2</v>
      </c>
      <c r="C4" s="3" t="s">
        <v>65</v>
      </c>
      <c r="D4" s="3" t="s">
        <v>28</v>
      </c>
      <c r="E4" s="3" t="s">
        <v>66</v>
      </c>
      <c r="F4" s="3" t="s">
        <v>67</v>
      </c>
      <c r="G4" s="3" t="s">
        <v>68</v>
      </c>
    </row>
    <row r="5" spans="1:7" ht="30" customHeight="1">
      <c r="A5" s="37"/>
      <c r="B5" s="38">
        <v>3</v>
      </c>
      <c r="C5" s="3" t="s">
        <v>69</v>
      </c>
      <c r="D5" s="3" t="s">
        <v>36</v>
      </c>
      <c r="E5" s="3" t="s">
        <v>70</v>
      </c>
      <c r="F5" s="3" t="s">
        <v>71</v>
      </c>
      <c r="G5" s="3" t="s">
        <v>72</v>
      </c>
    </row>
    <row r="6" spans="1:7" ht="30" customHeight="1">
      <c r="A6" s="37">
        <v>4</v>
      </c>
      <c r="B6" s="38">
        <v>4</v>
      </c>
      <c r="C6" s="3" t="s">
        <v>73</v>
      </c>
      <c r="D6" s="3" t="s">
        <v>29</v>
      </c>
      <c r="E6" s="3" t="s">
        <v>74</v>
      </c>
      <c r="F6" s="3" t="s">
        <v>75</v>
      </c>
      <c r="G6" s="3" t="s">
        <v>76</v>
      </c>
    </row>
    <row r="7" spans="1:7" ht="25.5" customHeight="1">
      <c r="A7" s="37"/>
      <c r="B7" s="38">
        <v>5</v>
      </c>
      <c r="C7" s="3" t="s">
        <v>77</v>
      </c>
      <c r="D7" s="3" t="s">
        <v>43</v>
      </c>
      <c r="E7" s="3" t="s">
        <v>78</v>
      </c>
      <c r="F7" s="3" t="s">
        <v>79</v>
      </c>
      <c r="G7" s="3" t="s">
        <v>80</v>
      </c>
    </row>
    <row r="8" spans="1:7" ht="27.75" customHeight="1">
      <c r="A8" s="37"/>
      <c r="B8" s="38">
        <v>6</v>
      </c>
      <c r="C8" s="3" t="s">
        <v>81</v>
      </c>
      <c r="D8" s="3" t="s">
        <v>53</v>
      </c>
      <c r="E8" s="3" t="s">
        <v>82</v>
      </c>
      <c r="F8" s="3" t="s">
        <v>83</v>
      </c>
      <c r="G8" s="3" t="s">
        <v>84</v>
      </c>
    </row>
    <row r="9" spans="1:7" ht="27" customHeight="1">
      <c r="A9" s="37">
        <v>7</v>
      </c>
      <c r="B9" s="38">
        <v>7</v>
      </c>
      <c r="C9" s="3" t="s">
        <v>85</v>
      </c>
      <c r="D9" s="3" t="s">
        <v>45</v>
      </c>
      <c r="E9" s="3" t="s">
        <v>86</v>
      </c>
      <c r="F9" s="3" t="s">
        <v>87</v>
      </c>
      <c r="G9" s="3" t="s">
        <v>88</v>
      </c>
    </row>
    <row r="10" spans="1:7" ht="33" customHeight="1">
      <c r="A10" s="37">
        <v>8</v>
      </c>
      <c r="B10" s="38">
        <v>8</v>
      </c>
      <c r="C10" s="3" t="s">
        <v>89</v>
      </c>
      <c r="D10" s="3" t="s">
        <v>32</v>
      </c>
      <c r="E10" s="3" t="s">
        <v>90</v>
      </c>
      <c r="F10" s="3" t="s">
        <v>91</v>
      </c>
      <c r="G10" s="3" t="s">
        <v>92</v>
      </c>
    </row>
    <row r="11" spans="1:7" ht="33.75" customHeight="1">
      <c r="A11" s="37">
        <v>9</v>
      </c>
      <c r="B11" s="38">
        <v>9</v>
      </c>
      <c r="C11" s="3" t="s">
        <v>93</v>
      </c>
      <c r="D11" s="3" t="s">
        <v>39</v>
      </c>
      <c r="E11" s="3" t="s">
        <v>94</v>
      </c>
      <c r="F11" s="3" t="s">
        <v>95</v>
      </c>
      <c r="G11" s="3" t="s">
        <v>96</v>
      </c>
    </row>
    <row r="12" spans="1:7" ht="45.75" customHeight="1">
      <c r="A12" s="37">
        <v>10</v>
      </c>
      <c r="B12" s="38">
        <v>10</v>
      </c>
      <c r="C12" s="3" t="s">
        <v>97</v>
      </c>
      <c r="D12" s="3" t="s">
        <v>50</v>
      </c>
      <c r="E12" s="3" t="s">
        <v>98</v>
      </c>
      <c r="F12" s="3" t="s">
        <v>99</v>
      </c>
      <c r="G12" s="3" t="s">
        <v>100</v>
      </c>
    </row>
    <row r="13" ht="18.75" customHeight="1"/>
  </sheetData>
  <sheetProtection/>
  <mergeCells count="1">
    <mergeCell ref="B1:G1"/>
  </mergeCells>
  <printOptions/>
  <pageMargins left="0.5902777777777778" right="0.7" top="0.75" bottom="0.75" header="0.3" footer="0.3"/>
  <pageSetup fitToHeight="0" fitToWidth="1" horizontalDpi="600" verticalDpi="6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4">
      <selection activeCell="G8" sqref="G8"/>
    </sheetView>
  </sheetViews>
  <sheetFormatPr defaultColWidth="9.00390625" defaultRowHeight="14.25"/>
  <cols>
    <col min="1" max="1" width="51.25390625" style="30" customWidth="1"/>
    <col min="2" max="2" width="13.50390625" style="31" customWidth="1"/>
    <col min="3" max="3" width="13.50390625" style="32" customWidth="1"/>
    <col min="4" max="4" width="10.00390625" style="30" bestFit="1" customWidth="1"/>
    <col min="5" max="16384" width="9.00390625" style="30" customWidth="1"/>
  </cols>
  <sheetData>
    <row r="1" spans="1:4" ht="45" customHeight="1">
      <c r="A1" s="33" t="s">
        <v>60</v>
      </c>
      <c r="B1" s="33" t="s">
        <v>101</v>
      </c>
      <c r="C1" s="33" t="s">
        <v>25</v>
      </c>
      <c r="D1" s="33" t="s">
        <v>102</v>
      </c>
    </row>
    <row r="2" spans="1:4" ht="62.25" customHeight="1">
      <c r="A2" s="33" t="s">
        <v>65</v>
      </c>
      <c r="B2" s="33" t="s">
        <v>103</v>
      </c>
      <c r="C2" s="33" t="s">
        <v>27</v>
      </c>
      <c r="D2" s="34">
        <v>58.9</v>
      </c>
    </row>
    <row r="3" spans="1:4" ht="62.25" customHeight="1">
      <c r="A3" s="33" t="s">
        <v>69</v>
      </c>
      <c r="B3" s="33" t="s">
        <v>104</v>
      </c>
      <c r="C3" s="33" t="s">
        <v>105</v>
      </c>
      <c r="D3" s="34">
        <v>61.3</v>
      </c>
    </row>
    <row r="4" spans="1:4" ht="62.25" customHeight="1">
      <c r="A4" s="33" t="s">
        <v>93</v>
      </c>
      <c r="B4" s="33" t="s">
        <v>106</v>
      </c>
      <c r="C4" s="33" t="s">
        <v>107</v>
      </c>
      <c r="D4" s="34">
        <v>51.9</v>
      </c>
    </row>
    <row r="5" spans="1:4" ht="62.25" customHeight="1">
      <c r="A5" s="33" t="s">
        <v>97</v>
      </c>
      <c r="B5" s="33" t="s">
        <v>108</v>
      </c>
      <c r="C5" s="33" t="s">
        <v>109</v>
      </c>
      <c r="D5" s="34">
        <v>53.4</v>
      </c>
    </row>
    <row r="6" spans="1:4" ht="62.25" customHeight="1">
      <c r="A6" s="33" t="s">
        <v>71</v>
      </c>
      <c r="B6" s="33" t="s">
        <v>110</v>
      </c>
      <c r="C6" s="33" t="s">
        <v>111</v>
      </c>
      <c r="D6" s="34">
        <v>52.1</v>
      </c>
    </row>
    <row r="7" spans="1:4" ht="62.25" customHeight="1">
      <c r="A7" s="33" t="s">
        <v>75</v>
      </c>
      <c r="B7" s="33" t="s">
        <v>112</v>
      </c>
      <c r="C7" s="33" t="s">
        <v>113</v>
      </c>
      <c r="D7" s="34">
        <v>48.9</v>
      </c>
    </row>
    <row r="8" spans="1:4" ht="62.25" customHeight="1">
      <c r="A8" s="33" t="s">
        <v>79</v>
      </c>
      <c r="B8" s="33" t="s">
        <v>114</v>
      </c>
      <c r="C8" s="33" t="s">
        <v>115</v>
      </c>
      <c r="D8" s="34">
        <v>58.7</v>
      </c>
    </row>
    <row r="9" spans="1:4" ht="62.25" customHeight="1">
      <c r="A9" s="33" t="s">
        <v>87</v>
      </c>
      <c r="B9" s="33" t="s">
        <v>116</v>
      </c>
      <c r="C9" s="33" t="s">
        <v>117</v>
      </c>
      <c r="D9" s="34">
        <v>48.1</v>
      </c>
    </row>
    <row r="10" spans="1:4" ht="62.25" customHeight="1">
      <c r="A10" s="33" t="s">
        <v>91</v>
      </c>
      <c r="B10" s="33" t="s">
        <v>118</v>
      </c>
      <c r="C10" s="33" t="s">
        <v>119</v>
      </c>
      <c r="D10" s="34">
        <v>60.1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9" sqref="A19"/>
    </sheetView>
  </sheetViews>
  <sheetFormatPr defaultColWidth="9.00390625" defaultRowHeight="14.25"/>
  <cols>
    <col min="1" max="1" width="44.25390625" style="11" customWidth="1"/>
    <col min="2" max="2" width="33.00390625" style="11" customWidth="1"/>
    <col min="3" max="3" width="9.00390625" style="11" customWidth="1"/>
    <col min="4" max="4" width="9.00390625" style="12" customWidth="1"/>
    <col min="5" max="16384" width="9.00390625" style="11" customWidth="1"/>
  </cols>
  <sheetData>
    <row r="1" spans="1:2" ht="51.75" customHeight="1">
      <c r="A1" s="13" t="s">
        <v>120</v>
      </c>
      <c r="B1" s="14"/>
    </row>
    <row r="2" spans="1:2" ht="21.75" customHeight="1">
      <c r="A2" s="15" t="s">
        <v>21</v>
      </c>
      <c r="B2" s="16"/>
    </row>
    <row r="3" spans="1:2" ht="49.5" customHeight="1" hidden="1">
      <c r="A3" s="17" t="s">
        <v>22</v>
      </c>
      <c r="B3" s="17"/>
    </row>
    <row r="4" spans="1:2" ht="31.5" customHeight="1">
      <c r="A4" s="18" t="s">
        <v>23</v>
      </c>
      <c r="B4" s="19" t="s">
        <v>24</v>
      </c>
    </row>
    <row r="5" spans="1:6" ht="30" customHeight="1">
      <c r="A5" s="20">
        <v>1</v>
      </c>
      <c r="B5" s="21">
        <f>'[1]得分明细'!O4</f>
        <v>84.14</v>
      </c>
      <c r="C5" s="22" t="s">
        <v>80</v>
      </c>
      <c r="D5" s="12" t="str">
        <f>VLOOKUP(C5,'[1]Sheet1'!C:D,2,FALSE)</f>
        <v>63.60</v>
      </c>
      <c r="E5" s="11">
        <f>(D5+B5)/2</f>
        <v>73.87</v>
      </c>
      <c r="F5" s="23">
        <f>B5</f>
        <v>84.14</v>
      </c>
    </row>
    <row r="6" spans="1:6" ht="30" customHeight="1">
      <c r="A6" s="20">
        <v>2</v>
      </c>
      <c r="B6" s="21">
        <f>'[1]得分明细'!O14</f>
        <v>80.56</v>
      </c>
      <c r="C6" s="24" t="s">
        <v>121</v>
      </c>
      <c r="D6" s="12">
        <v>58.7</v>
      </c>
      <c r="E6" s="11">
        <f aca="true" t="shared" si="0" ref="E6:E30">(D6+B6)/2</f>
        <v>69.63</v>
      </c>
      <c r="F6" s="23">
        <f aca="true" t="shared" si="1" ref="F6:F66">B6</f>
        <v>80.56</v>
      </c>
    </row>
    <row r="7" spans="1:6" ht="30" customHeight="1">
      <c r="A7" s="20">
        <v>3</v>
      </c>
      <c r="B7" s="21">
        <f>'[1]得分明细'!O24</f>
        <v>78.33999999999999</v>
      </c>
      <c r="C7" s="11" t="s">
        <v>122</v>
      </c>
      <c r="D7" s="12" t="str">
        <f>VLOOKUP(C7,'[1]Sheet1'!C:D,2,FALSE)</f>
        <v>59.20</v>
      </c>
      <c r="E7" s="11">
        <f t="shared" si="0"/>
        <v>68.77</v>
      </c>
      <c r="F7" s="23">
        <f t="shared" si="1"/>
        <v>78.33999999999999</v>
      </c>
    </row>
    <row r="8" spans="1:6" ht="30" customHeight="1">
      <c r="A8" s="20">
        <v>4</v>
      </c>
      <c r="B8" s="21">
        <f>'[1]得分明细'!O34</f>
        <v>81.92</v>
      </c>
      <c r="C8" s="11" t="s">
        <v>123</v>
      </c>
      <c r="D8" s="12" t="str">
        <f>VLOOKUP(C8,'[1]Sheet1'!C:D,2,FALSE)</f>
        <v>60.00</v>
      </c>
      <c r="E8" s="11">
        <f t="shared" si="0"/>
        <v>70.96000000000001</v>
      </c>
      <c r="F8" s="23">
        <f t="shared" si="1"/>
        <v>81.92</v>
      </c>
    </row>
    <row r="9" spans="1:6" ht="30" customHeight="1">
      <c r="A9" s="20">
        <v>5</v>
      </c>
      <c r="B9" s="21">
        <f>'[1]得分明细'!O44</f>
        <v>83.03999999999999</v>
      </c>
      <c r="C9" s="11" t="s">
        <v>72</v>
      </c>
      <c r="D9" s="12" t="str">
        <f>VLOOKUP(C9,'[1]Sheet1'!C:D,2,FALSE)</f>
        <v>59.60</v>
      </c>
      <c r="E9" s="11">
        <f t="shared" si="0"/>
        <v>71.32</v>
      </c>
      <c r="F9" s="23">
        <f t="shared" si="1"/>
        <v>83.03999999999999</v>
      </c>
    </row>
    <row r="10" spans="1:6" ht="30" customHeight="1">
      <c r="A10" s="20">
        <v>6</v>
      </c>
      <c r="B10" s="21">
        <f>'[1]得分明细'!O54</f>
        <v>76.9</v>
      </c>
      <c r="C10" s="22" t="s">
        <v>111</v>
      </c>
      <c r="D10" s="12">
        <f>VLOOKUP(C10,'[1]Sheet2'!C:D,2,FALSE)</f>
        <v>52.1</v>
      </c>
      <c r="E10" s="11">
        <f t="shared" si="0"/>
        <v>64.5</v>
      </c>
      <c r="F10" s="23">
        <f t="shared" si="1"/>
        <v>76.9</v>
      </c>
    </row>
    <row r="11" spans="1:6" ht="30" customHeight="1">
      <c r="A11" s="20">
        <v>7</v>
      </c>
      <c r="B11" s="21">
        <f>'[1]得分明细'!O64</f>
        <v>79.48</v>
      </c>
      <c r="C11" s="11" t="s">
        <v>124</v>
      </c>
      <c r="D11" s="12" t="str">
        <f>VLOOKUP(C11,'[1]Sheet1'!C:D,2,FALSE)</f>
        <v>61.40</v>
      </c>
      <c r="E11" s="11">
        <f t="shared" si="0"/>
        <v>70.44</v>
      </c>
      <c r="F11" s="23">
        <f t="shared" si="1"/>
        <v>79.48</v>
      </c>
    </row>
    <row r="12" spans="1:6" ht="30" customHeight="1">
      <c r="A12" s="20">
        <v>8</v>
      </c>
      <c r="B12" s="21">
        <f>'[1]得分明细'!O74</f>
        <v>85.86</v>
      </c>
      <c r="C12" s="11" t="s">
        <v>100</v>
      </c>
      <c r="D12" s="12" t="str">
        <f>VLOOKUP(C12,'[1]Sheet1'!C:D,2,FALSE)</f>
        <v>59.80</v>
      </c>
      <c r="E12" s="11">
        <f t="shared" si="0"/>
        <v>72.83</v>
      </c>
      <c r="F12" s="23">
        <f t="shared" si="1"/>
        <v>85.86</v>
      </c>
    </row>
    <row r="13" spans="1:6" ht="30" customHeight="1">
      <c r="A13" s="20">
        <v>9</v>
      </c>
      <c r="B13" s="21">
        <f>'[1]得分明细'!O84</f>
        <v>82.34</v>
      </c>
      <c r="C13" s="11" t="s">
        <v>125</v>
      </c>
      <c r="D13" s="12" t="str">
        <f>VLOOKUP(C13,'[1]Sheet1'!C:D,2,FALSE)</f>
        <v>57.00</v>
      </c>
      <c r="E13" s="11">
        <f t="shared" si="0"/>
        <v>69.67</v>
      </c>
      <c r="F13" s="23">
        <f t="shared" si="1"/>
        <v>82.34</v>
      </c>
    </row>
    <row r="14" spans="1:6" ht="30" customHeight="1">
      <c r="A14" s="20">
        <v>10</v>
      </c>
      <c r="B14" s="21">
        <f>'[1]得分明细'!O94</f>
        <v>84.37999999999998</v>
      </c>
      <c r="C14" s="11" t="s">
        <v>126</v>
      </c>
      <c r="D14" s="12" t="str">
        <f>VLOOKUP(C14,'[1]Sheet1'!C:D,2,FALSE)</f>
        <v>52.40</v>
      </c>
      <c r="E14" s="11">
        <f t="shared" si="0"/>
        <v>68.38999999999999</v>
      </c>
      <c r="F14" s="23">
        <f t="shared" si="1"/>
        <v>84.37999999999998</v>
      </c>
    </row>
    <row r="15" spans="1:6" ht="30" customHeight="1">
      <c r="A15" s="20">
        <v>11</v>
      </c>
      <c r="B15" s="21">
        <f>'[1]得分明细'!O104</f>
        <v>83.26</v>
      </c>
      <c r="C15" s="11" t="s">
        <v>68</v>
      </c>
      <c r="D15" s="12" t="str">
        <f>VLOOKUP(C15,'[1]Sheet1'!C:D,2,FALSE)</f>
        <v>60.70</v>
      </c>
      <c r="E15" s="11">
        <f t="shared" si="0"/>
        <v>71.98</v>
      </c>
      <c r="F15" s="23">
        <f t="shared" si="1"/>
        <v>83.26</v>
      </c>
    </row>
    <row r="16" spans="1:6" ht="30" customHeight="1">
      <c r="A16" s="20">
        <v>12</v>
      </c>
      <c r="B16" s="21">
        <f>'[1]得分明细'!O114</f>
        <v>80.96</v>
      </c>
      <c r="C16" s="11" t="s">
        <v>127</v>
      </c>
      <c r="D16" s="12" t="str">
        <f>VLOOKUP(C16,'[1]Sheet1'!C:D,2,FALSE)</f>
        <v>56.00</v>
      </c>
      <c r="E16" s="11">
        <f t="shared" si="0"/>
        <v>68.47999999999999</v>
      </c>
      <c r="F16" s="23">
        <f t="shared" si="1"/>
        <v>80.96</v>
      </c>
    </row>
    <row r="17" spans="1:6" ht="30" customHeight="1">
      <c r="A17" s="20">
        <v>13</v>
      </c>
      <c r="B17" s="21">
        <f>'[1]得分明细'!O124</f>
        <v>80.54</v>
      </c>
      <c r="C17" s="11" t="s">
        <v>128</v>
      </c>
      <c r="D17" s="12" t="str">
        <f>VLOOKUP(C17,'[1]Sheet1'!C:D,2,FALSE)</f>
        <v>64.50</v>
      </c>
      <c r="E17" s="11">
        <f t="shared" si="0"/>
        <v>72.52000000000001</v>
      </c>
      <c r="F17" s="23">
        <f t="shared" si="1"/>
        <v>80.54</v>
      </c>
    </row>
    <row r="18" spans="1:6" ht="30" customHeight="1">
      <c r="A18" s="20">
        <v>14</v>
      </c>
      <c r="B18" s="21">
        <f>'[1]得分明细'!O134</f>
        <v>82.76000000000002</v>
      </c>
      <c r="C18" s="11" t="s">
        <v>84</v>
      </c>
      <c r="D18" s="12" t="str">
        <f>VLOOKUP(C18,'[1]Sheet1'!C:D,2,FALSE)</f>
        <v>63.40</v>
      </c>
      <c r="E18" s="11">
        <f t="shared" si="0"/>
        <v>73.08000000000001</v>
      </c>
      <c r="F18" s="23">
        <f t="shared" si="1"/>
        <v>82.76000000000002</v>
      </c>
    </row>
    <row r="19" spans="1:6" ht="30" customHeight="1">
      <c r="A19" s="20">
        <v>15</v>
      </c>
      <c r="B19" s="21">
        <f>'[1]得分明细'!O144</f>
        <v>79.60000000000001</v>
      </c>
      <c r="C19" s="11" t="s">
        <v>129</v>
      </c>
      <c r="D19" s="12" t="str">
        <f>VLOOKUP(C19,'[1]Sheet1'!C:D,2,FALSE)</f>
        <v>65.10</v>
      </c>
      <c r="E19" s="11">
        <f t="shared" si="0"/>
        <v>72.35</v>
      </c>
      <c r="F19" s="23">
        <f t="shared" si="1"/>
        <v>79.60000000000001</v>
      </c>
    </row>
    <row r="20" spans="1:6" ht="30" customHeight="1">
      <c r="A20" s="20">
        <v>16</v>
      </c>
      <c r="B20" s="21">
        <f>'[1]得分明细'!O154</f>
        <v>81.96</v>
      </c>
      <c r="C20" s="11" t="s">
        <v>64</v>
      </c>
      <c r="D20" s="12" t="str">
        <f>VLOOKUP(C20,'[1]Sheet1'!C:D,2,FALSE)</f>
        <v>53.20</v>
      </c>
      <c r="E20" s="11">
        <f t="shared" si="0"/>
        <v>67.58</v>
      </c>
      <c r="F20" s="23">
        <f t="shared" si="1"/>
        <v>81.96</v>
      </c>
    </row>
    <row r="21" spans="1:6" ht="31.5" customHeight="1">
      <c r="A21" s="20">
        <v>17</v>
      </c>
      <c r="B21" s="21">
        <f>'[1]得分明细'!O164</f>
        <v>81.6</v>
      </c>
      <c r="C21" s="11" t="s">
        <v>130</v>
      </c>
      <c r="D21" s="12" t="str">
        <f>VLOOKUP(C21,'[1]Sheet1'!C:D,2,FALSE)</f>
        <v>51.00</v>
      </c>
      <c r="E21" s="11">
        <f t="shared" si="0"/>
        <v>66.3</v>
      </c>
      <c r="F21" s="23">
        <f t="shared" si="1"/>
        <v>81.6</v>
      </c>
    </row>
    <row r="22" spans="1:6" ht="30" customHeight="1">
      <c r="A22" s="20">
        <v>18</v>
      </c>
      <c r="B22" s="21">
        <f>'[1]得分明细'!O174</f>
        <v>82.96</v>
      </c>
      <c r="C22" s="11" t="s">
        <v>76</v>
      </c>
      <c r="D22" s="12" t="str">
        <f>VLOOKUP(C22,'[1]Sheet1'!C:D,2,FALSE)</f>
        <v>54.90</v>
      </c>
      <c r="E22" s="11">
        <f t="shared" si="0"/>
        <v>68.92999999999999</v>
      </c>
      <c r="F22" s="23">
        <f t="shared" si="1"/>
        <v>82.96</v>
      </c>
    </row>
    <row r="23" spans="1:6" ht="30" customHeight="1">
      <c r="A23" s="20">
        <v>19</v>
      </c>
      <c r="B23" s="21">
        <f>'[1]得分明细'!O184</f>
        <v>80.18</v>
      </c>
      <c r="C23" s="11" t="s">
        <v>131</v>
      </c>
      <c r="D23" s="12">
        <f>VLOOKUP(C23,'[1]Sheet2'!C:D,2,FALSE)</f>
        <v>48.9</v>
      </c>
      <c r="E23" s="11">
        <f t="shared" si="0"/>
        <v>64.54</v>
      </c>
      <c r="F23" s="23">
        <f t="shared" si="1"/>
        <v>80.18</v>
      </c>
    </row>
    <row r="24" spans="1:6" ht="30" customHeight="1">
      <c r="A24" s="20">
        <v>20</v>
      </c>
      <c r="B24" s="21">
        <f>'[1]得分明细'!O194</f>
        <v>79.12</v>
      </c>
      <c r="C24" s="11" t="s">
        <v>132</v>
      </c>
      <c r="D24" s="12">
        <f>VLOOKUP(C24,'[1]Sheet2'!C:D,2,FALSE)</f>
        <v>48.1</v>
      </c>
      <c r="E24" s="11">
        <f t="shared" si="0"/>
        <v>63.61</v>
      </c>
      <c r="F24" s="23">
        <f t="shared" si="1"/>
        <v>79.12</v>
      </c>
    </row>
    <row r="25" spans="1:6" ht="30" customHeight="1">
      <c r="A25" s="20">
        <v>21</v>
      </c>
      <c r="B25" s="21">
        <f>'[1]得分明细'!O204</f>
        <v>82.36000000000001</v>
      </c>
      <c r="C25" s="11" t="s">
        <v>88</v>
      </c>
      <c r="D25" s="12" t="str">
        <f>VLOOKUP(C25,'[1]Sheet1'!C:D,2,FALSE)</f>
        <v>58.30</v>
      </c>
      <c r="E25" s="11">
        <f t="shared" si="0"/>
        <v>70.33000000000001</v>
      </c>
      <c r="F25" s="23">
        <f t="shared" si="1"/>
        <v>82.36000000000001</v>
      </c>
    </row>
    <row r="26" spans="1:6" ht="30" customHeight="1">
      <c r="A26" s="20">
        <v>22</v>
      </c>
      <c r="B26" s="21">
        <f>'[1]得分明细'!O214</f>
        <v>81.3</v>
      </c>
      <c r="C26" s="11" t="s">
        <v>133</v>
      </c>
      <c r="D26" s="12" t="str">
        <f>VLOOKUP(C26,'[1]Sheet1'!C:D,2,FALSE)</f>
        <v>50.90</v>
      </c>
      <c r="E26" s="11">
        <f t="shared" si="0"/>
        <v>66.1</v>
      </c>
      <c r="F26" s="23">
        <f t="shared" si="1"/>
        <v>81.3</v>
      </c>
    </row>
    <row r="27" spans="1:6" ht="30" customHeight="1">
      <c r="A27" s="20">
        <v>23</v>
      </c>
      <c r="B27" s="21">
        <f>'[1]得分明细'!O224</f>
        <v>86.88</v>
      </c>
      <c r="C27" s="11" t="s">
        <v>92</v>
      </c>
      <c r="D27" s="12" t="str">
        <f>VLOOKUP(C27,'[1]Sheet1'!C:D,2,FALSE)</f>
        <v>68.50</v>
      </c>
      <c r="E27" s="11">
        <f t="shared" si="0"/>
        <v>77.69</v>
      </c>
      <c r="F27" s="23">
        <f t="shared" si="1"/>
        <v>86.88</v>
      </c>
    </row>
    <row r="28" spans="1:6" ht="30" customHeight="1">
      <c r="A28" s="20">
        <v>24</v>
      </c>
      <c r="B28" s="21">
        <f>'[1]得分明细'!O234</f>
        <v>81.2</v>
      </c>
      <c r="C28" s="11" t="s">
        <v>134</v>
      </c>
      <c r="D28" s="12" t="str">
        <f>VLOOKUP(C28,'[1]Sheet1'!C:D,2,FALSE)</f>
        <v>63.50</v>
      </c>
      <c r="E28" s="11">
        <f t="shared" si="0"/>
        <v>72.35</v>
      </c>
      <c r="F28" s="23">
        <f t="shared" si="1"/>
        <v>81.2</v>
      </c>
    </row>
    <row r="29" spans="1:6" ht="30" customHeight="1">
      <c r="A29" s="20">
        <v>25</v>
      </c>
      <c r="B29" s="21">
        <f>'[1]得分明细'!O244</f>
        <v>81.72000000000001</v>
      </c>
      <c r="C29" s="11" t="s">
        <v>135</v>
      </c>
      <c r="D29" s="12">
        <f>VLOOKUP(C29,'[1]Sheet2'!C:D,2,FALSE)</f>
        <v>60.1</v>
      </c>
      <c r="E29" s="11">
        <f t="shared" si="0"/>
        <v>70.91000000000001</v>
      </c>
      <c r="F29" s="23">
        <f t="shared" si="1"/>
        <v>81.72000000000001</v>
      </c>
    </row>
    <row r="30" spans="1:6" ht="30" customHeight="1">
      <c r="A30" s="20">
        <v>26</v>
      </c>
      <c r="B30" s="21">
        <f>'[1]得分明细'!O254</f>
        <v>84.7</v>
      </c>
      <c r="C30" s="22" t="s">
        <v>96</v>
      </c>
      <c r="D30" s="12" t="str">
        <f>VLOOKUP(C30,'[1]Sheet1'!C:D,2,FALSE)</f>
        <v>59.90</v>
      </c>
      <c r="E30" s="11">
        <f t="shared" si="0"/>
        <v>72.3</v>
      </c>
      <c r="F30" s="23">
        <f t="shared" si="1"/>
        <v>84.7</v>
      </c>
    </row>
    <row r="31" spans="1:6" ht="30" customHeight="1">
      <c r="A31" s="25">
        <v>27</v>
      </c>
      <c r="B31" s="21">
        <f>'[1]得分明细'!O264</f>
        <v>0</v>
      </c>
      <c r="F31" s="23">
        <f t="shared" si="1"/>
        <v>0</v>
      </c>
    </row>
    <row r="32" spans="1:6" ht="30" customHeight="1">
      <c r="A32" s="25">
        <v>28</v>
      </c>
      <c r="B32" s="21">
        <f>'[1]得分明细'!O274</f>
        <v>0</v>
      </c>
      <c r="F32" s="23">
        <f t="shared" si="1"/>
        <v>0</v>
      </c>
    </row>
    <row r="33" spans="1:6" ht="30" customHeight="1">
      <c r="A33" s="25">
        <v>29</v>
      </c>
      <c r="B33" s="21">
        <f>'[1]得分明细'!O284</f>
        <v>0</v>
      </c>
      <c r="F33" s="23">
        <f t="shared" si="1"/>
        <v>0</v>
      </c>
    </row>
    <row r="34" spans="1:6" ht="30" customHeight="1">
      <c r="A34" s="25">
        <v>30</v>
      </c>
      <c r="B34" s="21">
        <f>'[1]得分明细'!O294</f>
        <v>0</v>
      </c>
      <c r="F34" s="23">
        <f t="shared" si="1"/>
        <v>0</v>
      </c>
    </row>
    <row r="35" spans="1:6" ht="30" customHeight="1">
      <c r="A35" s="25">
        <v>31</v>
      </c>
      <c r="B35" s="21">
        <f>'[1]得分明细'!O304</f>
        <v>0</v>
      </c>
      <c r="F35" s="23">
        <f t="shared" si="1"/>
        <v>0</v>
      </c>
    </row>
    <row r="36" spans="1:6" ht="30" customHeight="1">
      <c r="A36" s="25">
        <v>32</v>
      </c>
      <c r="B36" s="21">
        <f>'[1]得分明细'!O314</f>
        <v>0</v>
      </c>
      <c r="F36" s="23">
        <f t="shared" si="1"/>
        <v>0</v>
      </c>
    </row>
    <row r="37" spans="1:6" ht="30" customHeight="1">
      <c r="A37" s="25">
        <v>33</v>
      </c>
      <c r="B37" s="21">
        <f>'[1]得分明细'!O324</f>
        <v>0</v>
      </c>
      <c r="F37" s="23">
        <f t="shared" si="1"/>
        <v>0</v>
      </c>
    </row>
    <row r="38" spans="1:6" ht="30" customHeight="1">
      <c r="A38" s="25">
        <v>34</v>
      </c>
      <c r="B38" s="21">
        <f>'[1]得分明细'!O334</f>
        <v>0</v>
      </c>
      <c r="F38" s="23">
        <f t="shared" si="1"/>
        <v>0</v>
      </c>
    </row>
    <row r="39" spans="1:6" ht="30" customHeight="1">
      <c r="A39" s="25">
        <v>35</v>
      </c>
      <c r="B39" s="21">
        <f>'[1]得分明细'!O344</f>
        <v>0</v>
      </c>
      <c r="F39" s="23">
        <f t="shared" si="1"/>
        <v>0</v>
      </c>
    </row>
    <row r="40" spans="1:6" ht="30" customHeight="1">
      <c r="A40" s="25">
        <v>36</v>
      </c>
      <c r="B40" s="21">
        <f>'[1]得分明细'!O354</f>
        <v>0</v>
      </c>
      <c r="F40" s="23">
        <f t="shared" si="1"/>
        <v>0</v>
      </c>
    </row>
    <row r="41" spans="1:6" ht="30" customHeight="1">
      <c r="A41" s="25">
        <v>37</v>
      </c>
      <c r="B41" s="21">
        <f>'[1]得分明细'!O364</f>
        <v>0</v>
      </c>
      <c r="F41" s="23">
        <f t="shared" si="1"/>
        <v>0</v>
      </c>
    </row>
    <row r="42" spans="1:6" ht="30" customHeight="1">
      <c r="A42" s="25">
        <v>38</v>
      </c>
      <c r="B42" s="21">
        <f>'[1]得分明细'!O374</f>
        <v>0</v>
      </c>
      <c r="F42" s="23">
        <f t="shared" si="1"/>
        <v>0</v>
      </c>
    </row>
    <row r="43" spans="1:6" ht="30" customHeight="1">
      <c r="A43" s="25">
        <v>39</v>
      </c>
      <c r="B43" s="21">
        <f>'[1]得分明细'!O384</f>
        <v>0</v>
      </c>
      <c r="F43" s="23">
        <f t="shared" si="1"/>
        <v>0</v>
      </c>
    </row>
    <row r="44" spans="1:6" ht="30" customHeight="1">
      <c r="A44" s="25">
        <v>40</v>
      </c>
      <c r="B44" s="21">
        <f>'[1]得分明细'!O394</f>
        <v>0</v>
      </c>
      <c r="F44" s="23">
        <f t="shared" si="1"/>
        <v>0</v>
      </c>
    </row>
    <row r="45" spans="1:6" ht="30" customHeight="1">
      <c r="A45" s="25">
        <v>41</v>
      </c>
      <c r="B45" s="21">
        <f>'[1]得分明细'!O404</f>
        <v>0</v>
      </c>
      <c r="F45" s="23">
        <f t="shared" si="1"/>
        <v>0</v>
      </c>
    </row>
    <row r="46" spans="1:6" ht="30" customHeight="1">
      <c r="A46" s="25">
        <v>42</v>
      </c>
      <c r="B46" s="21">
        <f>'[1]得分明细'!O414</f>
        <v>0</v>
      </c>
      <c r="F46" s="23">
        <f t="shared" si="1"/>
        <v>0</v>
      </c>
    </row>
    <row r="47" spans="1:6" ht="30" customHeight="1">
      <c r="A47" s="25">
        <v>43</v>
      </c>
      <c r="B47" s="21">
        <f>'[1]得分明细'!O424</f>
        <v>0</v>
      </c>
      <c r="F47" s="23">
        <f t="shared" si="1"/>
        <v>0</v>
      </c>
    </row>
    <row r="48" spans="1:6" ht="30" customHeight="1">
      <c r="A48" s="25">
        <v>44</v>
      </c>
      <c r="B48" s="21">
        <f>'[1]得分明细'!O434</f>
        <v>0</v>
      </c>
      <c r="F48" s="23">
        <f t="shared" si="1"/>
        <v>0</v>
      </c>
    </row>
    <row r="49" spans="1:6" ht="30" customHeight="1">
      <c r="A49" s="25">
        <v>45</v>
      </c>
      <c r="B49" s="21">
        <f>'[1]得分明细'!O444</f>
        <v>0</v>
      </c>
      <c r="F49" s="23">
        <f t="shared" si="1"/>
        <v>0</v>
      </c>
    </row>
    <row r="50" spans="1:6" ht="30" customHeight="1">
      <c r="A50" s="25">
        <v>46</v>
      </c>
      <c r="B50" s="21">
        <f>'[1]得分明细'!O454</f>
        <v>0</v>
      </c>
      <c r="F50" s="23">
        <f t="shared" si="1"/>
        <v>0</v>
      </c>
    </row>
    <row r="51" spans="1:6" ht="30" customHeight="1">
      <c r="A51" s="25">
        <v>47</v>
      </c>
      <c r="B51" s="21">
        <f>'[1]得分明细'!O464</f>
        <v>0</v>
      </c>
      <c r="F51" s="23">
        <f t="shared" si="1"/>
        <v>0</v>
      </c>
    </row>
    <row r="52" spans="1:6" ht="30" customHeight="1">
      <c r="A52" s="25">
        <v>48</v>
      </c>
      <c r="B52" s="21">
        <f>'[1]得分明细'!O474</f>
        <v>0</v>
      </c>
      <c r="F52" s="23">
        <f t="shared" si="1"/>
        <v>0</v>
      </c>
    </row>
    <row r="53" spans="1:6" ht="30" customHeight="1">
      <c r="A53" s="25">
        <v>49</v>
      </c>
      <c r="B53" s="21">
        <f>'[1]得分明细'!O484</f>
        <v>0</v>
      </c>
      <c r="F53" s="23">
        <f t="shared" si="1"/>
        <v>0</v>
      </c>
    </row>
    <row r="54" spans="1:6" ht="30" customHeight="1">
      <c r="A54" s="25">
        <v>50</v>
      </c>
      <c r="B54" s="21">
        <f>'[1]得分明细'!O494</f>
        <v>0</v>
      </c>
      <c r="F54" s="23">
        <f t="shared" si="1"/>
        <v>0</v>
      </c>
    </row>
    <row r="55" spans="1:6" ht="30" customHeight="1">
      <c r="A55" s="26">
        <v>51</v>
      </c>
      <c r="B55" s="21">
        <f>'[1]得分明细'!O504</f>
        <v>0</v>
      </c>
      <c r="F55" s="23">
        <f t="shared" si="1"/>
        <v>0</v>
      </c>
    </row>
    <row r="56" spans="1:6" ht="30" customHeight="1">
      <c r="A56" s="26">
        <v>52</v>
      </c>
      <c r="B56" s="21">
        <f>'[1]得分明细'!O514</f>
        <v>0</v>
      </c>
      <c r="F56" s="23">
        <f t="shared" si="1"/>
        <v>0</v>
      </c>
    </row>
    <row r="57" spans="1:6" ht="30" customHeight="1">
      <c r="A57" s="26">
        <v>53</v>
      </c>
      <c r="B57" s="21">
        <f>'[1]得分明细'!O524</f>
        <v>0</v>
      </c>
      <c r="F57" s="23">
        <f t="shared" si="1"/>
        <v>0</v>
      </c>
    </row>
    <row r="58" spans="1:6" ht="30" customHeight="1">
      <c r="A58" s="26">
        <v>54</v>
      </c>
      <c r="B58" s="21">
        <f>'[1]得分明细'!O534</f>
        <v>0</v>
      </c>
      <c r="F58" s="23">
        <f t="shared" si="1"/>
        <v>0</v>
      </c>
    </row>
    <row r="59" spans="1:6" ht="30" customHeight="1">
      <c r="A59" s="26">
        <v>55</v>
      </c>
      <c r="B59" s="21">
        <f>'[1]得分明细'!O544</f>
        <v>0</v>
      </c>
      <c r="F59" s="23">
        <f t="shared" si="1"/>
        <v>0</v>
      </c>
    </row>
    <row r="60" spans="1:6" ht="30" customHeight="1">
      <c r="A60" s="26">
        <v>56</v>
      </c>
      <c r="B60" s="21">
        <f>'[1]得分明细'!O554</f>
        <v>0</v>
      </c>
      <c r="F60" s="23">
        <f t="shared" si="1"/>
        <v>0</v>
      </c>
    </row>
    <row r="61" spans="1:6" ht="30" customHeight="1">
      <c r="A61" s="26">
        <v>57</v>
      </c>
      <c r="B61" s="21">
        <f>'[1]得分明细'!O564</f>
        <v>0</v>
      </c>
      <c r="F61" s="23">
        <f t="shared" si="1"/>
        <v>0</v>
      </c>
    </row>
    <row r="62" spans="1:6" ht="30" customHeight="1">
      <c r="A62" s="26">
        <v>58</v>
      </c>
      <c r="B62" s="21">
        <f>'[1]得分明细'!O574</f>
        <v>0</v>
      </c>
      <c r="F62" s="23">
        <f t="shared" si="1"/>
        <v>0</v>
      </c>
    </row>
    <row r="63" spans="1:6" ht="30" customHeight="1">
      <c r="A63" s="26">
        <v>59</v>
      </c>
      <c r="B63" s="21">
        <f>'[1]得分明细'!O584</f>
        <v>0</v>
      </c>
      <c r="F63" s="23">
        <f t="shared" si="1"/>
        <v>0</v>
      </c>
    </row>
    <row r="64" spans="1:6" ht="30" customHeight="1">
      <c r="A64" s="26">
        <v>60</v>
      </c>
      <c r="B64" s="21">
        <f>'[1]得分明细'!O594</f>
        <v>0</v>
      </c>
      <c r="F64" s="23">
        <f t="shared" si="1"/>
        <v>0</v>
      </c>
    </row>
    <row r="65" spans="1:6" ht="30" customHeight="1">
      <c r="A65" s="27" t="s">
        <v>56</v>
      </c>
      <c r="B65" s="27"/>
      <c r="F65" s="23">
        <f t="shared" si="1"/>
        <v>0</v>
      </c>
    </row>
    <row r="66" spans="1:6" ht="57" customHeight="1">
      <c r="A66" s="28" t="s">
        <v>57</v>
      </c>
      <c r="B66" s="29"/>
      <c r="F66" s="23">
        <f t="shared" si="1"/>
        <v>0</v>
      </c>
    </row>
  </sheetData>
  <sheetProtection/>
  <mergeCells count="5">
    <mergeCell ref="A1:B1"/>
    <mergeCell ref="A2:B2"/>
    <mergeCell ref="A3:B3"/>
    <mergeCell ref="A65:B65"/>
    <mergeCell ref="A66:B6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7:D27"/>
  <sheetViews>
    <sheetView workbookViewId="0" topLeftCell="A1">
      <selection activeCell="B7" sqref="B7:D27"/>
    </sheetView>
  </sheetViews>
  <sheetFormatPr defaultColWidth="9.00390625" defaultRowHeight="14.25"/>
  <sheetData>
    <row r="7" spans="2:4" ht="14.25">
      <c r="B7" s="1" t="s">
        <v>60</v>
      </c>
      <c r="C7" s="2" t="s">
        <v>101</v>
      </c>
      <c r="D7" s="3" t="s">
        <v>25</v>
      </c>
    </row>
    <row r="8" spans="2:4" ht="28.5">
      <c r="B8" s="4" t="s">
        <v>61</v>
      </c>
      <c r="C8" s="2" t="s">
        <v>136</v>
      </c>
      <c r="D8" s="5" t="s">
        <v>48</v>
      </c>
    </row>
    <row r="9" spans="2:4" ht="42.75">
      <c r="B9" s="4" t="s">
        <v>65</v>
      </c>
      <c r="C9" s="2" t="s">
        <v>137</v>
      </c>
      <c r="D9" s="5" t="s">
        <v>28</v>
      </c>
    </row>
    <row r="10" spans="2:4" ht="28.5">
      <c r="B10" s="4" t="s">
        <v>69</v>
      </c>
      <c r="C10" s="6" t="s">
        <v>138</v>
      </c>
      <c r="D10" s="7" t="s">
        <v>36</v>
      </c>
    </row>
    <row r="11" spans="2:4" ht="42.75">
      <c r="B11" s="4" t="s">
        <v>73</v>
      </c>
      <c r="C11" s="2" t="s">
        <v>139</v>
      </c>
      <c r="D11" s="5" t="s">
        <v>29</v>
      </c>
    </row>
    <row r="12" spans="2:4" ht="42.75">
      <c r="B12" s="4" t="s">
        <v>77</v>
      </c>
      <c r="C12" s="2" t="s">
        <v>140</v>
      </c>
      <c r="D12" s="5" t="s">
        <v>43</v>
      </c>
    </row>
    <row r="13" spans="2:4" ht="42.75">
      <c r="B13" s="4" t="s">
        <v>81</v>
      </c>
      <c r="C13" s="2" t="s">
        <v>141</v>
      </c>
      <c r="D13" s="5" t="s">
        <v>53</v>
      </c>
    </row>
    <row r="14" spans="2:4" ht="42.75">
      <c r="B14" s="4" t="s">
        <v>85</v>
      </c>
      <c r="C14" s="2" t="s">
        <v>142</v>
      </c>
      <c r="D14" s="5" t="s">
        <v>45</v>
      </c>
    </row>
    <row r="15" spans="2:4" ht="57">
      <c r="B15" s="4" t="s">
        <v>89</v>
      </c>
      <c r="C15" s="2" t="s">
        <v>143</v>
      </c>
      <c r="D15" s="5" t="s">
        <v>32</v>
      </c>
    </row>
    <row r="16" spans="2:4" ht="42.75">
      <c r="B16" s="4" t="s">
        <v>93</v>
      </c>
      <c r="C16" s="2" t="s">
        <v>144</v>
      </c>
      <c r="D16" s="5" t="s">
        <v>39</v>
      </c>
    </row>
    <row r="17" spans="2:4" ht="42.75">
      <c r="B17" s="4" t="s">
        <v>97</v>
      </c>
      <c r="C17" s="2" t="s">
        <v>145</v>
      </c>
      <c r="D17" s="5" t="s">
        <v>50</v>
      </c>
    </row>
    <row r="18" spans="2:4" ht="54">
      <c r="B18" s="8" t="s">
        <v>63</v>
      </c>
      <c r="C18" s="9" t="s">
        <v>146</v>
      </c>
      <c r="D18" s="10" t="s">
        <v>64</v>
      </c>
    </row>
    <row r="19" spans="2:4" ht="57">
      <c r="B19" s="4" t="s">
        <v>67</v>
      </c>
      <c r="C19" s="2" t="s">
        <v>147</v>
      </c>
      <c r="D19" s="5" t="s">
        <v>68</v>
      </c>
    </row>
    <row r="20" spans="2:4" ht="42.75">
      <c r="B20" s="4" t="s">
        <v>71</v>
      </c>
      <c r="C20" s="2" t="s">
        <v>148</v>
      </c>
      <c r="D20" s="5" t="s">
        <v>72</v>
      </c>
    </row>
    <row r="21" spans="2:4" ht="42.75">
      <c r="B21" s="4" t="s">
        <v>75</v>
      </c>
      <c r="C21" s="2" t="s">
        <v>149</v>
      </c>
      <c r="D21" s="5" t="s">
        <v>76</v>
      </c>
    </row>
    <row r="22" spans="2:4" ht="42.75">
      <c r="B22" s="4" t="s">
        <v>79</v>
      </c>
      <c r="C22" s="2" t="s">
        <v>150</v>
      </c>
      <c r="D22" s="5" t="s">
        <v>80</v>
      </c>
    </row>
    <row r="23" spans="2:4" ht="42.75">
      <c r="B23" s="4" t="s">
        <v>83</v>
      </c>
      <c r="C23" s="2" t="s">
        <v>151</v>
      </c>
      <c r="D23" s="5" t="s">
        <v>84</v>
      </c>
    </row>
    <row r="24" spans="2:4" ht="42.75">
      <c r="B24" s="4" t="s">
        <v>87</v>
      </c>
      <c r="C24" s="6" t="s">
        <v>152</v>
      </c>
      <c r="D24" s="7" t="s">
        <v>88</v>
      </c>
    </row>
    <row r="25" spans="2:4" ht="42.75">
      <c r="B25" s="4" t="s">
        <v>91</v>
      </c>
      <c r="C25" s="2" t="s">
        <v>153</v>
      </c>
      <c r="D25" s="5" t="s">
        <v>92</v>
      </c>
    </row>
    <row r="26" spans="2:4" ht="42.75">
      <c r="B26" s="4" t="s">
        <v>95</v>
      </c>
      <c r="C26" s="2" t="s">
        <v>154</v>
      </c>
      <c r="D26" s="5" t="s">
        <v>96</v>
      </c>
    </row>
    <row r="27" spans="2:4" ht="42.75">
      <c r="B27" s="4" t="s">
        <v>99</v>
      </c>
      <c r="C27" s="2" t="s">
        <v>155</v>
      </c>
      <c r="D27" s="5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</dc:creator>
  <cp:keywords/>
  <dc:description/>
  <cp:lastModifiedBy>听风</cp:lastModifiedBy>
  <cp:lastPrinted>2021-10-14T07:28:31Z</cp:lastPrinted>
  <dcterms:created xsi:type="dcterms:W3CDTF">2004-06-10T01:04:26Z</dcterms:created>
  <dcterms:modified xsi:type="dcterms:W3CDTF">2021-10-23T03:02:12Z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2F2221ACC08A45E9AB2E17BACA04C965</vt:lpwstr>
  </property>
</Properties>
</file>